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3670" windowHeight="6020"/>
  </bookViews>
  <sheets>
    <sheet name="Top sheet" sheetId="2" r:id="rId1"/>
    <sheet name="Component sections" sheetId="1" r:id="rId2"/>
  </sheets>
  <definedNames>
    <definedName name="_xlnm.Print_Area" localSheetId="0">'Top sheet'!$A$1:$F$23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2" l="1"/>
  <c r="G45" i="1" l="1"/>
  <c r="E45" i="1"/>
  <c r="D23" i="2" s="1"/>
  <c r="B23" i="2" l="1"/>
  <c r="B20" i="2"/>
  <c r="B17" i="2"/>
  <c r="B14" i="2"/>
  <c r="B5" i="2"/>
  <c r="B11" i="2"/>
  <c r="B8" i="2"/>
  <c r="F23" i="2"/>
  <c r="F45" i="1"/>
  <c r="E23" i="2" s="1"/>
  <c r="D45" i="1"/>
  <c r="C23" i="2" s="1"/>
  <c r="G39" i="1"/>
  <c r="F20" i="2" s="1"/>
  <c r="F39" i="1"/>
  <c r="E20" i="2" s="1"/>
  <c r="E39" i="1"/>
  <c r="D20" i="2" s="1"/>
  <c r="D39" i="1"/>
  <c r="C20" i="2" s="1"/>
  <c r="G33" i="1"/>
  <c r="F17" i="2" s="1"/>
  <c r="F33" i="1"/>
  <c r="E17" i="2" s="1"/>
  <c r="E33" i="1"/>
  <c r="D17" i="2" s="1"/>
  <c r="D33" i="1"/>
  <c r="C17" i="2" s="1"/>
  <c r="G27" i="1" l="1"/>
  <c r="F14" i="2" s="1"/>
  <c r="F27" i="1"/>
  <c r="E14" i="2" s="1"/>
  <c r="E27" i="1"/>
  <c r="D14" i="2" s="1"/>
  <c r="D27" i="1"/>
  <c r="C14" i="2" s="1"/>
  <c r="G21" i="1"/>
  <c r="F11" i="2" s="1"/>
  <c r="F21" i="1"/>
  <c r="E21" i="1"/>
  <c r="D11" i="2" s="1"/>
  <c r="D21" i="1"/>
  <c r="C11" i="2" s="1"/>
  <c r="D8" i="2"/>
  <c r="G15" i="1"/>
  <c r="F8" i="2" s="1"/>
  <c r="F15" i="1"/>
  <c r="E8" i="2" s="1"/>
  <c r="E15" i="1"/>
  <c r="D15" i="1"/>
  <c r="C8" i="2" s="1"/>
  <c r="E9" i="1"/>
  <c r="D5" i="2" s="1"/>
  <c r="F9" i="1"/>
  <c r="E5" i="2" s="1"/>
  <c r="G9" i="1"/>
  <c r="F5" i="2" s="1"/>
  <c r="D9" i="1"/>
  <c r="C5" i="2" s="1"/>
</calcChain>
</file>

<file path=xl/sharedStrings.xml><?xml version="1.0" encoding="utf-8"?>
<sst xmlns="http://schemas.openxmlformats.org/spreadsheetml/2006/main" count="197" uniqueCount="168">
  <si>
    <t>Key concepts</t>
  </si>
  <si>
    <t>I'm on my own</t>
  </si>
  <si>
    <t>I work with others</t>
  </si>
  <si>
    <t>A</t>
  </si>
  <si>
    <t>B</t>
  </si>
  <si>
    <t>C</t>
  </si>
  <si>
    <t>D</t>
  </si>
  <si>
    <t>Domain</t>
  </si>
  <si>
    <t>Practices in networks, covering 30-50,000 people</t>
  </si>
  <si>
    <t>Collaborating to understand population needs</t>
  </si>
  <si>
    <t>Collaborating to reduce variation in outcomes, and redesign clincial pathways</t>
  </si>
  <si>
    <t>Population-Based Comprehensive Care</t>
  </si>
  <si>
    <t>Principle of data sharing established across the network</t>
  </si>
  <si>
    <t>Moving towards common policy (and people) to enable data sharing</t>
  </si>
  <si>
    <t>Collaborating to invest in common systems and hardware across the network</t>
  </si>
  <si>
    <t>I am working with other practices and the LGPO so that my patients' records are visible to a clinician when a patient visits the GP Access Hub.</t>
  </si>
  <si>
    <t>Working on this together has been made easier because we have asked the LGPO to employ a specific person to deal with data and IG issues. I and other practices have a common policy around data sharing.</t>
  </si>
  <si>
    <t>Total paragraph</t>
  </si>
  <si>
    <t xml:space="preserve"> </t>
  </si>
  <si>
    <t>Moving towards a common understanding of QI and its application in general practice and primary care</t>
  </si>
  <si>
    <t>I look at quality issues when something goes wrong</t>
  </si>
  <si>
    <t>I'm working with others to think about what quality improvement is</t>
  </si>
  <si>
    <t>We have a shared approach to QI, and collaborate to improve</t>
  </si>
  <si>
    <t>QI is a core principle of the learning system within our network</t>
  </si>
  <si>
    <t>Developing the clinical and managerial leadership to embed QI</t>
  </si>
  <si>
    <t>Putting resources behind the ambition, to make the right thing the easy thing</t>
  </si>
  <si>
    <t>The five-to-six practices in my area have been meeting regularly with the LPGO. We have some interesting dicussions about quality improvement. I think we all recognise it needs to be a part of how we work, not an occassional project.</t>
  </si>
  <si>
    <t>With the LGPO, practices in the PCN have looked at examples from elsewhere and we have committed to putting in place a more systematic approach to quality review and improvement. We work together, look at our data openly, and try to learn and improve.</t>
  </si>
  <si>
    <t>We are using some of the CCG GPFV funding to put proper resources into training. We are working with the CCG clinical leads and the medicine optimisation teams. There is actually a lot of resource for this in the CCG, and working together is feeling productive.</t>
  </si>
  <si>
    <t>Try to do everything alone</t>
  </si>
  <si>
    <t>Developing corporate functions for clinical governance</t>
  </si>
  <si>
    <t>Developing corporate functions for business administation</t>
  </si>
  <si>
    <t>Developing corporate capacity to engage with patients and the rest of the system</t>
  </si>
  <si>
    <t>With the help of the CCG, we have begun to make much more use of PPGs across the PCN. Bringing the groups together helped us to discuss things that practices could address as a network.</t>
  </si>
  <si>
    <t>To edit the text please use the cells in the accompanying tab called 'Component sections'. Edits will filter through automatically. If required, to unlock the worksheet, use the password 'Unlock'.</t>
  </si>
  <si>
    <t>Instruction:</t>
  </si>
  <si>
    <t>The text is broken into different sections based on the key concept of the domain, and the level of maturity of the system. To change the text in the 'Top sheet' please edit the relevant cell (white box) rather than the paragraph as a whole (grey box).</t>
  </si>
  <si>
    <t>Developing common policies and support for recruitment, training &amp; development, and management</t>
  </si>
  <si>
    <t>Developing an understanding of workforce needs and opportunities</t>
  </si>
  <si>
    <t>Developing a broader scope of skills and ensuring people are working at the top of their competency</t>
  </si>
  <si>
    <t>Workforce and Wellbeing</t>
  </si>
  <si>
    <t>Quality Improvement</t>
  </si>
  <si>
    <t>Systems and Information</t>
  </si>
  <si>
    <t>Effective Governance</t>
  </si>
  <si>
    <t>System Partnership</t>
  </si>
  <si>
    <t>Organisational Capability</t>
  </si>
  <si>
    <t>Developing the form and constitution of the organisation to enable good decision-making</t>
  </si>
  <si>
    <t>Developing a unifying leadership and articulating a strategic vision</t>
  </si>
  <si>
    <t>Ensuring strong engagement with member practices and the local population</t>
  </si>
  <si>
    <t>I know that other practices do things differently, but none of them seem to have a solution to the increased pressure we are all under. I don't have time to find out what they do, or how I compare. I just try to see as many patients as I can in a day.</t>
  </si>
  <si>
    <t>I see other GPs at CCG meetings and learning events. We talk about the difficulties we are all facing, but our current workload means we never arrange time to meet and think about how we might work on these issues together.</t>
  </si>
  <si>
    <t>Our LGPO has helped arrange meetings with five-to-six other local practices. It's helpful to connect with others who are facing similar challenges. It feels like we can share the burden.</t>
  </si>
  <si>
    <t>Through the LGPO we are able to run a shared GP Access Hub, which improves patient access and takes pressure off the practice. This has taken some time to happen, but I am interested in what other opportunities there may be.</t>
  </si>
  <si>
    <t xml:space="preserve">Working with other practices I can see that there are some common issues our patients and practice teams face. The LGPO is helping us to explore how else we can work with each other. </t>
  </si>
  <si>
    <t>We are getting a bit more organised as a group; together our practices cover a population of 30-50,000 and collectively we feel more responsible for the health of patients within our local community.</t>
  </si>
  <si>
    <t>Because we have the LGPO we have been able to get extra help to look at health data. We can all see that there are significant opportunities to improve care for the population.</t>
  </si>
  <si>
    <t>We are having really collaborative discussions about how to share staff to get new roles and services in place. It feels as though we are able to make a difference. This is invigorating: I remember why I came into general practice again.</t>
  </si>
  <si>
    <t>We feel like a real team: practice, PCN and LGPO working together with other providers to improve health outcomes and reduce inequalities.</t>
  </si>
  <si>
    <t>Working this way means we are all meeting contracted requirements. With this additional income we are able to reinvest in developing new pathways of care. We are finally getting beyond physical health and addressing psychological and social needs effectively.</t>
  </si>
  <si>
    <t>The LGPO gives us regular, useful information about how things are going, in terms of activity, outcomes and contracts. This allows us to demonstrate the impact of what we are doing together and identify opportunities for further improvement.</t>
  </si>
  <si>
    <t>Our practice IT systems are frustrating. We are dependent on the CCG for any improvements. I know there is a lot of talk about digital technology but I don't really know where to start, and am concerned about the impact of more change on the practice given how pressured we are already.</t>
  </si>
  <si>
    <t>The GP Access Hub has demonstrated that we can be more imaginitive when it comes to GPIT. With the CCG we are thinking about how to use  funding more transformatively.</t>
  </si>
  <si>
    <t>As part of a PCN we are all clearer about the need to share information safely to support patient care whilst respecting patient confidentiality.</t>
  </si>
  <si>
    <t>Our practice, PCN and LGPO are really embracing the power of data. We are able to use de-identifiable data to improve care quality, and make our practice systems more efficient. We know much more about when and why people use our services.</t>
  </si>
  <si>
    <t>We have started to think about the information we need to share to establish more proactive care, through the LGPO IG lead we are putting in place agreements with other local providers, such as the hospital</t>
  </si>
  <si>
    <t xml:space="preserve">This means that we can now use our own systems to look at the hospital record and vice versa; and we have dashboards for patients with identifiable risk factors. </t>
  </si>
  <si>
    <t>Any requests for data sharing comes to me. I'm not sure what others do, but I am mostly concerned about protecting patient confidentiality, and if in doubt it is safer to say no.</t>
  </si>
  <si>
    <t>Our common approach across the LGPO means patients receive a consistent message, this is less confusing and creates confidence. We also have better resources to engage with patients and involve them in decisions.</t>
  </si>
  <si>
    <t>It is transformative. Patients really appreciate how we are using digital technology to integrate the unscheduled care system, and making booking and prescriptions easier. We are better able to direct patients to other local services giving us more time to care. They feel empowered by technology, and so do we.</t>
  </si>
  <si>
    <t xml:space="preserve">I have been working in the same practice for a number of years. I know the patients on my list and have an ongoing relationship with many of them, which they value, but is getting harder for me to maintain. </t>
  </si>
  <si>
    <t>There are a couple of us in the practice who have been on some training about quality improvement, and we have done a couple of audits in the practice, which resulted in some changes - but these were hard to sustain.</t>
  </si>
  <si>
    <t>I care about the quality of my clinical work, and what happens to my patients. I try to stay up to date, and I encourage others to do the same. But it is getting harder to find the time to think about quality together, as a practice.</t>
  </si>
  <si>
    <t>There is leadership throughout the PCN, and in each practice. We take personal responsibility for encouraging others and sharing learning. The emphasis on data, evidence, diagnosis, treatment and evaluation makes clinical and business sense.</t>
  </si>
  <si>
    <t>The LPGO has appointed a designated clinical lead for quality improvement, and they are encouraging us to nominate a lead in each practice to learn more about improvement processes and the tools we can use.</t>
  </si>
  <si>
    <t>Working together, the CCG and LGPO have invested in additional clinical leadership time and technical facilitation. We now have additional help to create simple prompts, shared templates and dashboards - so that the right thing to do becomes the easy thing to do.</t>
  </si>
  <si>
    <t>Across our PCN we are focused on improving clinical effectiveness, and we have a genuine culture of learning. We are sharing data to identify and work on the quality issues we think matter, and we are reducing variation in patient outcomes and spreading good practice.</t>
  </si>
  <si>
    <t xml:space="preserve">Everyone involved feels like they put a lot in and get a lot out. It is professionally and personally rewarding, and as a result there is strengthening leadership and support for it at every level of the system. </t>
  </si>
  <si>
    <t>We are wasting less money on ineffective treatments, enabling us to invest in QI, and the LGPO has leveraged more support from staff within the CCG. Our common QI approach makes it easier to collaboarte with the hospital and community teams. It feels like we are creating a virtuous cycle of learning and improvement.</t>
  </si>
  <si>
    <t>The partners in the practice have instituted a process for looking at clinical governance issues, and for reviewing complaints. No-one is an expert, but like other small businesses these are skills we have had to take on.</t>
  </si>
  <si>
    <t>There is not a lot of time to engage with patients or other parts of the system. We have a small PPG which meets every 2-3 months, and we stay connected through the bulletins we receive from the CCG.</t>
  </si>
  <si>
    <t xml:space="preserve">I have run the practice with my partners for years, and I've learnt to juggle the management tasks for the practice with my clinical work. It takes a lot of my time but we have a manager who looks after most of the day to day running of the practice, and we pay for accountancy and legal advice when we need it.  </t>
  </si>
  <si>
    <t>And we talked about the potential for PPGs to meet together periodically, so that our respective practices could engage with patients together about issues affecting the local community.</t>
  </si>
  <si>
    <t>With support from the LGPO, practices have agreed to collaborate to buy corporate services that we all need and can share. We have agreed to proceed with one or two areas where this will save us money collectively, like designating a shared Data Protection Officer.</t>
  </si>
  <si>
    <t>The LGPO is a vital part of how we now operate across our PCNs. As members of the LGPO we agreed to appoint an executive officer to manage a range of corporate functions on behalf of practices and our PNCs - meaning that the practice team have more time to focus on providing great care.</t>
  </si>
  <si>
    <t>Our new approach to engagement with patients has really transformed our services, we have found that patients have offered constructive challenge and great insights. Many are willing to put time and effort into making improvements in our practices and the PCN - resulting in a genuinely coproductive approach.</t>
  </si>
  <si>
    <t xml:space="preserve">I know we could manage our workload better with a broader skill mix in the practice. Our practice nurse is able to see patients with minor illness which helps, but she cannot yet prescribe independently. Other practices have started employing clinical pharmacists and this could be a good addition to the team. But I am not sure how affordable this is for us. </t>
  </si>
  <si>
    <t>I am keen to reduce my clinical commitment but we are struggling to recruit a GP. One of my partners has taken early retirement and another is approaching this - she also has an interest in dermatology and is a trainer so will leave big gap that will be hard to fill. Young GPs seem to want to limit their clinical work and have more flexible, portfolio careers - it is hard for us to offer this in the practice.</t>
  </si>
  <si>
    <t>I have begun to meet with other local practices regularly and we discuss what gaps we have and what we could do about it. Working together we have agreed one or two areas to test, like helping each other with cross-cover if someone calls in sick. Working with our GP Access Hub we are thinking about creating some variation in clinical roles and greater flexibility to support recruitment and retention.</t>
  </si>
  <si>
    <t>The LGPO has helped us to compare our policies and approaches to HR. Working together we have identified areas where we could become more consistent, for example so that locum staff are able to access local training. We have set up a network to provide support for sessional GPs and help them get to know each other. The CCG is supporting regular meetings between practices and other community services where we talk about how to work together more effectively.</t>
  </si>
  <si>
    <t>By working together, with the LGPO and the CCG, we have been able to test a few opportunities to share some roles, for example a clinical pharmacist is employed to help several of the practices optimise medicines management and deliver some services to patients with chronic conditions. This has freed some of us to spend more time with our more complex patients.</t>
  </si>
  <si>
    <t>The LGPO have talked to me and other practices about our corporate support. We have mapped out what we are all doing and how much we all pay. This work has been led by the practice managers coming together in a monthly Forum. I can see a number of areas where we could get a better deal by working together.</t>
  </si>
  <si>
    <t xml:space="preserve">Like most practices we don't have access to regular HR support. Our terms and conditions of employment are consistent with those advised by the BMA. We used to all meet as a practice once a week to share learning and talk about complex patients, this was also a chance to talk to other teams such as the district nurses, health visitors and palliative care team, who we still meet occassionally but it is now harder to find a day and time we are all together. </t>
  </si>
  <si>
    <t>We are now thinking about workforce needs and opportunities across the PCN. This is easier to do because we can draw on specialist HR and workforce input from the LGPO. They are helping us to identify some priorities for action and working with HEE we have created a number of new roles for clinicians to give them a broader range of experience and leadership development.</t>
  </si>
  <si>
    <t>Across the PCN we have started to put in place 'micro teams' providing shared expertise and continuity of care for our most complex patients. Working together across the PCN we are able to share a range of roles, including a specialist nurse, a clinical pharmacist, and a community worker. We are also able to better support volunteers who help us with a range of non-clinical tasks around the practice. Everyone has access to statutory training, including an online version. Staff across the PCN feel more supported and confident. They feel more connected to each other and thir patients - bringing joy back into what they do.</t>
  </si>
  <si>
    <t>Practices in the PCN have agreed on a common set of HR policies and have standardised terms and conditions for clinical and administrative staff. The Practice Nurse Forum has expanded to include nursing staff from local care homes, and has helped us ensure that our pay and conditions are consistent with the rest of the NHS. This has already made a difference to recruitment and retention of practice nurses.</t>
  </si>
  <si>
    <t>Our shared policies mean that everyone is treated equitably, and there is the right support for training and development. We have worked closely with the local training providers to ensure trainees gain experience in primary care, and we are using CEPN funding to commission innovative additional training for existing staff that better reflects the way we now work together.</t>
  </si>
  <si>
    <t>Our LGPO provides expert support across our PCN. We have a shared vision of the workforce and culture we want and need, and we have agreed priorities and actions to recruit, develop and retain staff across the network. Staff in each PCN meet regularly and value and respect the expertise each person brings to the team.</t>
  </si>
  <si>
    <t>The scale of our LGPO means that we have recruited to a range of shared posts that deliver services within our PCN; and staff employed this way are happy at the variation and flexibility we can provide. We feel that we are all using our specific skills, doing what we do best, but with the chance to develop and take on new challenges too. By shairng tasks amongst the wider MDT we all have more time to learn, more time to care, and for those who want it, more time to work with other providers to lead the local system.</t>
  </si>
  <si>
    <t>We have regular partnership meetings with the practice manager to review our financial situation, performance against targets like QOF, and any operational or workforce issues. Recently we have been talking more about the future but are stuggling to come up with a way forward that maintains our core values as GPs, and provides financial stability.</t>
  </si>
  <si>
    <t>As an organisation, the practice listens to our patients and staff; we know patients appreciate the care we provide and we try to act on suggestions that are made through the PPG to improve the appoointment system and other parts of the service we offer. Staff morale is low; we all feel this but struggle to know how to fix it given the pressures we are under.</t>
  </si>
  <si>
    <t>I know that at-scale working is becoming more popular. My practice hasn't looked into it in much detail, and I'm not sure what our options are. My partners are concerned about loosing control over the way we work. I can see the benefits of working more closely with other local practices but don't really know them well enough to feel confident about commiting to sharing decisions about risk and resources together in the way we do as a practice.</t>
  </si>
  <si>
    <t xml:space="preserve">We are members of the LGPO. The federated model has allowed us to deliver some services together but the commitment and contribution of different member practice varies. We are providing additional appointments together through the GP Access Hub run by the LGPO but to really make a difference we know we need to be more innovative about how we deliver core services and share staff. </t>
  </si>
  <si>
    <t xml:space="preserve">One of my partners is on the Board of the LGPO so I know what is happening, but ensuring all member practices feel involved is hard. As a group of practices we are spending some time together to describe our hopes and fears about the future. Having discussed our strengths, weaknesses, opportunities and threats, leaders at all levels are beginning to articulate a different ambition for working together. A key part of this is the development of PCNs with other providers in the local system. We don't all have time to contribute to this but practices are supportive of clinical leads who step forward to develop our LGPO on behalf of member practices. </t>
  </si>
  <si>
    <t>With practices agreeing to work more closely, LGPO leads are dedicating time to listen to practice teams and to communicate regularly with PPGs across the local area to ensure they are informed and involved in our plans, and supported to come together periodically to discuss developments.</t>
  </si>
  <si>
    <t xml:space="preserve">A new organisational form has been incorporated at LGPO level and an Executive Board has been established, with clarity about the oversight responsibilities to manage clinical and corporate risks. The Board works with member practices to formalise a strategic vision for the LGPO and PCNs, and to agree specific priorities for joint working with other providers. The Board brings together clincial and managerial representation from member practices and PCNs, with an executive team appointed by practices, and is looking to recruit two new Non-Executive Directors to provide external expertise and guidance. </t>
  </si>
  <si>
    <t>Member practices are formal shareholders in the new organisation, and practice representatives are brought together regularly within members meetings. The PPGs are also supported to become more formally linked with a regular PPG network meeting established. They have elected two representatives as voting memebers of the LGPO Board.</t>
  </si>
  <si>
    <t>For practices, the LGPO is operating as our shared support: we are all part of one team working to improve primary care and to deliver more for our local population. There are robust systems and processes that support clinical and corporate risk management and decision-making through our board structures. Our board is diverse: drawn from member practices in each PCN, and it includes independent public and partner representation. Adhering to the Nolan principles, we operate openly and transparently in the interests of the population we serve.</t>
  </si>
  <si>
    <t>Having explored in detail the different options to organise the PCNs, practices have worked with other providers to put in place formal structures that enable decisions to be made at practice-level, PCN-level and LGPO-level. These still feel fragile and the LGPO is working with system partners and the CCG to think about how to make these new organisations feel more 'real'. Specifically they have started to discuss how they could start to hold larger budgets and take collective responsibility for delivering care to the local population.</t>
  </si>
  <si>
    <t>We operate with a unified and distributed leadership: everyone recognises that we each play an important role in creating a postive culture within the practice, PCN and LGPO. We have a shared vision and clear objectives, and we all take responsibility for articulating and delivering the strategy. We have created formal partnerships with other providers and together we are redesigning local pathways of care and improving quality and outcomes, whilst taking collective responsibility for the resource available for parts of the population locally.</t>
  </si>
  <si>
    <t>Across the network, practice staff, PCN teams and PPGs are systematically involved in the work we do, with representation at every level of decision making.</t>
  </si>
  <si>
    <t>Protecting the culture of generalism and holistic care</t>
  </si>
  <si>
    <t>Developing the capacity and capability to lead the improvement of the local system</t>
  </si>
  <si>
    <t>Establishing a credible and constructive leadership voice for general practice</t>
  </si>
  <si>
    <t>I am the data controller for the records of patients on my list. With everything else going on it is hard to stay up-to-date with IG rules. But I know that I have a responsibility to keep my patient's information safe, so I minimise the number of professionals who can access it.</t>
  </si>
  <si>
    <t>I came into general practice because I think that there is something unique and important about the holistic care we provide as specialistst generalists - serving local communities and trusted by our patients. I can see the benefits of working more closely with other practices but I am worried that this sort of personalised care will be lost.</t>
  </si>
  <si>
    <t>I want to be more active in protecting and promoting what general practice can offer to our patients and the rest of the health and care system, but I don't have time and find most of the meetings I attend just full of management jargon. It feels impossible to influence local plans - let alone get involved in leading change.</t>
  </si>
  <si>
    <t>The CCG has supported a number of clinicians and practice managers to develop leadership skills. As part of this we have been able to set out some practical steps that will strengthen our collaboration. We have formed a LGPO and all the practices in the borough are members. We have an elected Board and additional project management support from the CCG. The Chair of the Board has started to meet regulalry with the leaders of other providers in the local health and care system.</t>
  </si>
  <si>
    <t xml:space="preserve">I'm not sure who else is interested in the problems I and my practice face on a daily basis. Raising issues feels like shouting into the wind. The rest of the system seems focused exclusively towards hospitals. I used to be able to pick up the phone and speak to colleagues in hospital or community services, and I knew many of them by name. We worked closely together to support my most vulnerable patients. This feels like a thing of the past now. </t>
  </si>
  <si>
    <t>Increasingly it is clear that we have common cause, not just in general practice but across the whole system. Everyone is frustrated by working in silos. Increasingly we are hearing that others out there recognise the importance of a joined up approach if we are to solve the problems the hospital are facing.   There is a shared commitment to support general practice and community care and we have been able to access additional resourcing and investment from our CCG.</t>
  </si>
  <si>
    <t xml:space="preserve">Through the CCG we are meeting with people from neighbouring pratices. It has been helpful to share experiences with clinicians who value general practice as I do. I'm encouraged that there are others like me and that we are in this together. We have started talking about ways we could work together as a PCN. </t>
  </si>
  <si>
    <t>Because we are setting out a shared description of the future, and matching that with some practical improvements to pathways of care such as shared templates and referral criteria, we are building new and productive relationships with local partners. They have offered to support us with access to people, IT, buildings and management skills that we would struggle to secure on our own.</t>
  </si>
  <si>
    <t xml:space="preserve">The PCN feels like a real team, we are able to deliver the sort of personalised, holistic care that our patients want and is fulfilling to provide. We share information and have open lines of communication, and we are getting the support we need from our LGPO to work effectively together, and improve quality through continued learning and feedback. In the practice we have challenged ourselves to describe and deliver an enhanced model of specialist generalist care that will serve the needs of our community. </t>
  </si>
  <si>
    <t>Our LGPO has brought together and developed clinical and managerial leaders that we all trust. They are able to help us improve how we work and they act on our behalf to lead the development of the wider care system, working with other care providers and commisioners in the STP to improve the health and care outcomes for residents, as a truly Integrated Care System.</t>
  </si>
  <si>
    <t xml:space="preserve">Local partners see the changes we are making in the community and recognise the importance of the LGPO's leadership voice in reshaping how the system works. They have changed the way they work to align around PCNs and are working as part of our PCNs within integrated care teams, and in partnership with our LGPO to invest in new pathways of care. I have a sense of optimism about the future and am confident that the values of general practice remain at the heart of our local health and care system. </t>
  </si>
  <si>
    <t>By joining forces across the PCN we have been able to identify a few projects that we can do together. It feels like we are going 'back to the future' - working with other pracitces and community providers to deliver more joined up care to those patients we have identified as most vulnerable in our community. This is what I came into general practice for. We are now trying to describe what general practice and primary care needs to look like for the 21st century, making the most of the range of health and care skills on offer.</t>
  </si>
  <si>
    <t>A selection of clinicians have agreed to play a more visible leadership role in the LGPO. They are helping all of us to spot opportunities for joint working, and they are able to speak to the rest of the system on our behalf. By working with the CCG and local partners we are able to draw additional nursing and pharmacist support into each of the PCNs; and we are now recruiting for physiotherapists to join the teams. This is freeing up time for us to care for our most complex patients and to lead service change within PCNs.</t>
  </si>
  <si>
    <t>The LGPO has helped the PCN to create standard processes to support consistent clinical governance across the practices and PCN partners. Leadership of the clinical governance is closely related to the leadership of QI and we have appointed a shared clinical lead for the PCN.</t>
  </si>
  <si>
    <t xml:space="preserve">This has also freed up my time to get involved in leading other aspects of the practice and PCN, including QI, service redesign, and more innovative approaches to delivering care. I feel more confident that we all have robust clinical governance processes in place - including regular reviews of adverse incidents and complaints led by our clinical lead, as chair of our PCN's joint Care Quality Review Group. This contributes to the culture of improvement and learning we have developed. </t>
  </si>
  <si>
    <t>It's difficult to keep the momentum going: care is safe and we don't have time to attend multiple courses and constantly review what we do. That is what the CCG is for - I am happy to participate when they put on CPD sessions, or when their quality and medicines optimisation teams visit the practice.</t>
  </si>
  <si>
    <t>The practices in my area have looked at how we each manage clinical governance and complaints. We have identified a few opportuntiies to simplfy things and join forces a bit more so we have a common approach.</t>
  </si>
  <si>
    <t xml:space="preserve">We work as an informal team to understand local population needs </t>
  </si>
  <si>
    <t>We work as an integrated team to reduce inequalities and improve outcomes for our population</t>
  </si>
  <si>
    <t xml:space="preserve">I'm on an information island </t>
  </si>
  <si>
    <t>I've enabled limited sharing of data to enable access</t>
  </si>
  <si>
    <t>We share to put in place proactive care</t>
  </si>
  <si>
    <t xml:space="preserve">We use information transparently to help our PCN/LGPO plan services and improve quality </t>
  </si>
  <si>
    <t>I try do to everything alone</t>
  </si>
  <si>
    <t xml:space="preserve">I'm working with others to collate and simplify our work </t>
  </si>
  <si>
    <t xml:space="preserve">We collaborate, plan and share </t>
  </si>
  <si>
    <t xml:space="preserve">We act together in a formal and organised way </t>
  </si>
  <si>
    <t>I'm sharing with others to build consistency and resilience</t>
  </si>
  <si>
    <t>We work as extended team with the right support</t>
  </si>
  <si>
    <t xml:space="preserve">We work as a team to enhance individual wellbeing, personal development, and organisational reslience </t>
  </si>
  <si>
    <t xml:space="preserve">I value autonomu and am concerned about relinquishing control </t>
  </si>
  <si>
    <t>I understand the rationale and options for new structures</t>
  </si>
  <si>
    <t xml:space="preserve">We are putting structures around the emerging collaboration </t>
  </si>
  <si>
    <t xml:space="preserve">We are embedding effective and empowering structures for action </t>
  </si>
  <si>
    <t xml:space="preserve">I feel that something important is being lost </t>
  </si>
  <si>
    <t>I've identified others who want to protect and champion community-based care</t>
  </si>
  <si>
    <t xml:space="preserve">We are working collectively to strengthen the role and quality of general practice </t>
  </si>
  <si>
    <t>We are working across professional and organisational boundaries as a single system to create new models of care</t>
  </si>
  <si>
    <t>We work as an informal team to understand local population needs</t>
  </si>
  <si>
    <t>I'm on an information island</t>
  </si>
  <si>
    <t>We use information transparently to help our PCN/LGPO plan services and improve quality</t>
  </si>
  <si>
    <t>I look at quality issues when things go wrong</t>
  </si>
  <si>
    <t>I'm working with others to think about quality improvement</t>
  </si>
  <si>
    <t>I try to do everything alone</t>
  </si>
  <si>
    <t>I'm working with others to collate and simplify our work</t>
  </si>
  <si>
    <t>We collaborate, share and plan</t>
  </si>
  <si>
    <t>We act together in a formal and organised way</t>
  </si>
  <si>
    <t>I'm share with others to build consistency and resilience</t>
  </si>
  <si>
    <t>We work as an extended team with the right support</t>
  </si>
  <si>
    <t>We work as a team to enhance individual wellbeing, personal development, and organisational resilience</t>
  </si>
  <si>
    <t>I value autonomy and am concerned about relinquishing control</t>
  </si>
  <si>
    <t>We are putting structures around the emerging collaboration</t>
  </si>
  <si>
    <t>We are embedding effective and empowering structures for action</t>
  </si>
  <si>
    <t>I feel that something important is being lost</t>
  </si>
  <si>
    <t>We are working collectively to strengthen the role and quality of general practice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</si>
</sst>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sz val="9"/>
      <color theme="0"/>
      <name val="Calibri"/>
      <family val="2"/>
      <scheme val="minor"/>
    </font>
    <font>
      <sz val="9"/>
      <color theme="1"/>
      <name val="Calibri"/>
      <family val="2"/>
      <scheme val="minor"/>
    </font>
    <font>
      <b/>
      <sz val="9"/>
      <color theme="1"/>
      <name val="Calibri"/>
      <family val="2"/>
      <scheme val="minor"/>
    </font>
    <font>
      <i/>
      <sz val="11"/>
      <color theme="1"/>
      <name val="Calibri"/>
      <family val="2"/>
      <scheme val="minor"/>
    </font>
    <font>
      <b/>
      <i/>
      <sz val="11"/>
      <name val="Calibri"/>
      <family val="2"/>
      <scheme val="minor"/>
    </font>
    <font>
      <b/>
      <u/>
      <sz val="9"/>
      <color theme="1"/>
      <name val="Calibri"/>
      <family val="2"/>
      <scheme val="minor"/>
    </font>
    <font>
      <i/>
      <sz val="9"/>
      <color theme="1"/>
      <name val="Calibri"/>
      <family val="2"/>
      <scheme val="minor"/>
    </font>
    <font>
      <b/>
      <u/>
      <sz val="11"/>
      <color theme="1"/>
      <name val="Calibri"/>
      <family val="2"/>
      <scheme val="minor"/>
    </font>
    <font>
      <b/>
      <sz val="9"/>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27">
    <xf numFmtId="0" fontId="0" fillId="0" borderId="0" xfId="0"/>
    <xf numFmtId="0" fontId="0" fillId="0" borderId="0" xfId="0" applyAlignment="1">
      <alignment vertical="top" wrapText="1"/>
    </xf>
    <xf numFmtId="0" fontId="0" fillId="2" borderId="0" xfId="0" applyFill="1" applyAlignment="1">
      <alignment vertical="top" wrapText="1"/>
    </xf>
    <xf numFmtId="0" fontId="3" fillId="3" borderId="0" xfId="0" applyFont="1" applyFill="1" applyAlignment="1">
      <alignment vertical="top" wrapText="1"/>
    </xf>
    <xf numFmtId="0" fontId="1" fillId="4" borderId="0" xfId="0" applyFont="1" applyFill="1"/>
    <xf numFmtId="0" fontId="1" fillId="4" borderId="0" xfId="0" applyFont="1" applyFill="1" applyAlignment="1">
      <alignment vertical="top" wrapText="1"/>
    </xf>
    <xf numFmtId="0" fontId="1" fillId="4" borderId="0" xfId="0" applyFont="1" applyFill="1" applyAlignment="1">
      <alignment horizontal="center" vertical="top" wrapText="1"/>
    </xf>
    <xf numFmtId="0" fontId="3" fillId="3" borderId="0" xfId="0" applyFont="1" applyFill="1" applyAlignment="1">
      <alignment horizontal="center" vertical="top" wrapText="1"/>
    </xf>
    <xf numFmtId="0" fontId="0" fillId="5" borderId="0" xfId="0" applyFill="1" applyAlignment="1">
      <alignment horizontal="center"/>
    </xf>
    <xf numFmtId="0" fontId="4" fillId="4" borderId="0" xfId="0" applyFont="1" applyFill="1" applyAlignment="1">
      <alignment horizontal="center" vertical="top"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Fill="1" applyAlignment="1">
      <alignment horizontal="left" vertical="top"/>
    </xf>
    <xf numFmtId="0" fontId="6" fillId="5"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left" vertical="top"/>
    </xf>
    <xf numFmtId="0" fontId="8" fillId="3" borderId="0" xfId="0" applyFont="1" applyFill="1" applyAlignment="1">
      <alignment vertical="top" wrapText="1"/>
    </xf>
    <xf numFmtId="0" fontId="2" fillId="2" borderId="0" xfId="0" applyFont="1" applyFill="1" applyAlignment="1">
      <alignment vertical="top" wrapText="1"/>
    </xf>
    <xf numFmtId="0" fontId="9" fillId="0" borderId="0" xfId="0" applyFont="1" applyAlignment="1">
      <alignment horizontal="left" vertical="top"/>
    </xf>
    <xf numFmtId="0" fontId="10" fillId="0" borderId="0" xfId="0" applyFont="1" applyAlignment="1">
      <alignment horizontal="left" vertical="top"/>
    </xf>
    <xf numFmtId="0" fontId="11" fillId="0" borderId="0" xfId="0" applyFont="1" applyAlignment="1">
      <alignment horizontal="left" vertical="center"/>
    </xf>
    <xf numFmtId="0" fontId="4" fillId="0" borderId="0" xfId="0" applyFont="1" applyFill="1" applyAlignment="1">
      <alignment horizontal="center" vertical="top" wrapText="1"/>
    </xf>
    <xf numFmtId="0" fontId="12" fillId="0" borderId="0" xfId="0" applyFont="1" applyFill="1" applyAlignment="1">
      <alignment horizontal="center" vertical="top" wrapText="1"/>
    </xf>
    <xf numFmtId="0" fontId="6" fillId="0" borderId="0" xfId="0" applyFont="1" applyFill="1" applyAlignment="1">
      <alignment horizontal="center" vertical="center" wrapText="1"/>
    </xf>
    <xf numFmtId="0" fontId="0" fillId="5" borderId="0" xfId="0" applyFill="1" applyAlignment="1">
      <alignment horizontal="center" vertical="center" textRotation="90"/>
    </xf>
    <xf numFmtId="0" fontId="7" fillId="0" borderId="0" xfId="0" applyFont="1" applyAlignment="1">
      <alignment horizontal="left" vertical="top" wrapText="1"/>
    </xf>
    <xf numFmtId="0" fontId="0" fillId="5" borderId="0" xfId="0" applyFill="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3"/>
  <sheetViews>
    <sheetView tabSelected="1" zoomScale="70" zoomScaleNormal="70" zoomScalePageLayoutView="55" workbookViewId="0">
      <selection activeCell="C1" sqref="C1"/>
    </sheetView>
  </sheetViews>
  <sheetFormatPr defaultColWidth="9" defaultRowHeight="12" x14ac:dyDescent="0.35"/>
  <cols>
    <col min="1" max="1" width="3.26953125" style="10" customWidth="1"/>
    <col min="2" max="2" width="13.1796875" style="15" customWidth="1"/>
    <col min="3" max="6" width="53.1796875" style="10" customWidth="1"/>
    <col min="7" max="16384" width="9" style="10"/>
  </cols>
  <sheetData>
    <row r="1" spans="2:6" ht="11.65" x14ac:dyDescent="0.45">
      <c r="B1" s="18" t="s">
        <v>35</v>
      </c>
      <c r="C1" s="19" t="s">
        <v>34</v>
      </c>
    </row>
    <row r="3" spans="2:6" ht="11.65" x14ac:dyDescent="0.45">
      <c r="B3" s="9" t="s">
        <v>7</v>
      </c>
      <c r="C3" s="9" t="s">
        <v>3</v>
      </c>
      <c r="D3" s="9" t="s">
        <v>4</v>
      </c>
      <c r="E3" s="9" t="s">
        <v>5</v>
      </c>
      <c r="F3" s="9" t="s">
        <v>6</v>
      </c>
    </row>
    <row r="4" spans="2:6" ht="25.15" customHeight="1" x14ac:dyDescent="0.3">
      <c r="B4" s="21"/>
      <c r="C4" s="22" t="s">
        <v>1</v>
      </c>
      <c r="D4" s="22" t="s">
        <v>2</v>
      </c>
      <c r="E4" s="22" t="s">
        <v>151</v>
      </c>
      <c r="F4" s="22" t="s">
        <v>131</v>
      </c>
    </row>
    <row r="5" spans="2:6" ht="120" x14ac:dyDescent="0.3">
      <c r="B5" s="13" t="str">
        <f ca="1">OFFSET('Component sections'!B6,0,0)</f>
        <v>Population-Based Comprehensive Care</v>
      </c>
      <c r="C5" s="11" t="str">
        <f>'Component sections'!D9</f>
        <v>I have been working in the same practice for a number of years. I know the patients on my list and have an ongoing relationship with many of them, which they value, but is getting harder for me to maintain.  I see other GPs at CCG meetings and learning events. We talk about the difficulties we are all facing, but our current workload means we never arrange time to meet and think about how we might work on these issues together. I know that other practices do things differently, but none of them seem to have a solution to the increased pressure we are all under. I don't have time to find out what they do, or how I compare. I just try to see as many patients as I can in a day.</v>
      </c>
      <c r="D5" s="11" t="str">
        <f>'Component sections'!E9</f>
        <v>Our LGPO has helped arrange meetings with five-to-six other local practices. It's helpful to connect with others who are facing similar challenges. It feels like we can share the burden. Working with other practices I can see that there are some common issues our patients and practice teams face. The LGPO is helping us to explore how else we can work with each other.  Through the LGPO we are able to run a shared GP Access Hub, which improves patient access and takes pressure off the practice. This has taken some time to happen, but I am interested in what other opportunities there may be.</v>
      </c>
      <c r="E5" s="11" t="str">
        <f>'Component sections'!F9</f>
        <v>We are getting a bit more organised as a group; together our practices cover a population of 30-50,000 and collectively we feel more responsible for the health of patients within our local community. Because we have the LGPO we have been able to get extra help to look at health data. We can all see that there are significant opportunities to improve care for the population. We are having really collaborative discussions about how to share staff to get new roles and services in place. It feels as though we are able to make a difference. This is invigorating: I remember why I came into general practice again.</v>
      </c>
      <c r="F5" s="11" t="str">
        <f>'Component sections'!G9</f>
        <v>We feel like a real team: practice, PCN and LGPO working together with other providers to improve health outcomes and reduce inequalities. The LGPO gives us regular, useful information about how things are going, in terms of activity, outcomes and contracts. This allows us to demonstrate the impact of what we are doing together and identify opportunities for further improvement. Working this way means we are all meeting contracted requirements. With this additional income we are able to reinvest in developing new pathways of care. We are finally getting beyond physical health and addressing psychological and social needs effectively.</v>
      </c>
    </row>
    <row r="6" spans="2:6" x14ac:dyDescent="0.3">
      <c r="B6" s="23"/>
      <c r="C6" s="23"/>
      <c r="D6" s="23"/>
      <c r="E6" s="23"/>
      <c r="F6" s="23"/>
    </row>
    <row r="7" spans="2:6" s="12" customFormat="1" ht="24" x14ac:dyDescent="0.3">
      <c r="B7" s="14"/>
      <c r="C7" s="22" t="s">
        <v>152</v>
      </c>
      <c r="D7" s="22" t="s">
        <v>133</v>
      </c>
      <c r="E7" s="22" t="s">
        <v>134</v>
      </c>
      <c r="F7" s="22" t="s">
        <v>153</v>
      </c>
    </row>
    <row r="8" spans="2:6" ht="132" x14ac:dyDescent="0.3">
      <c r="B8" s="13" t="str">
        <f ca="1">OFFSET('Component sections'!B6,6,0)</f>
        <v>Systems and Information</v>
      </c>
      <c r="C8" s="11" t="str">
        <f>'Component sections'!D15</f>
        <v>I am the data controller for the records of patients on my list. With everything else going on it is hard to stay up-to-date with IG rules. But I know that I have a responsibility to keep my patient's information safe, so I minimise the number of professionals who can access it. Any requests for data sharing comes to me. I'm not sure what others do, but I am mostly concerned about protecting patient confidentiality, and if in doubt it is safer to say no. Our practice IT systems are frustrating. We are dependent on the CCG for any improvements. I know there is a lot of talk about digital technology but I don't really know where to start, and am concerned about the impact of more change on the practice given how pressured we are already.</v>
      </c>
      <c r="D8" s="11" t="str">
        <f>'Component sections'!E15</f>
        <v>I am working with other practices and the LGPO so that my patients' records are visible to a clinician when a patient visits the GP Access Hub. Working on this together has been made easier because we have asked the LGPO to employ a specific person to deal with data and IG issues. I and other practices have a common policy around data sharing. The GP Access Hub has demonstrated that we can be more imaginitive when it comes to GPIT. With the CCG we are thinking about how to use  funding more transformatively.</v>
      </c>
      <c r="E8" s="11" t="str">
        <f>'Component sections'!F15</f>
        <v xml:space="preserve">As part of a PCN we are all clearer about the need to share information safely to support patient care whilst respecting patient confidentiality. We have started to think about the information we need to share to establish more proactive care, through the LGPO IG lead we are putting in place agreements with other local providers, such as the hospital This means that we can now use our own systems to look at the hospital record and vice versa; and we have dashboards for patients with identifiable risk factors. </v>
      </c>
      <c r="F8" s="11" t="str">
        <f>'Component sections'!G15</f>
        <v>Our practice, PCN and LGPO are really embracing the power of data. We are able to use de-identifiable data to improve care quality, and make our practice systems more efficient. We know much more about when and why people use our services. Our common approach across the LGPO means patients receive a consistent message, this is less confusing and creates confidence. We also have better resources to engage with patients and involve them in decisions. It is transformative. Patients really appreciate how we are using digital technology to integrate the unscheduled care system, and making booking and prescriptions easier. We are better able to direct patients to other local services giving us more time to care. They feel empowered by technology, and so do we.</v>
      </c>
    </row>
    <row r="9" spans="2:6" x14ac:dyDescent="0.25">
      <c r="B9" s="23"/>
      <c r="C9" s="23"/>
      <c r="D9" s="23"/>
      <c r="E9" s="23"/>
      <c r="F9" s="23"/>
    </row>
    <row r="10" spans="2:6" x14ac:dyDescent="0.25">
      <c r="C10" s="22" t="s">
        <v>154</v>
      </c>
      <c r="D10" s="22" t="s">
        <v>155</v>
      </c>
      <c r="E10" s="22" t="s">
        <v>22</v>
      </c>
      <c r="F10" s="22" t="s">
        <v>23</v>
      </c>
    </row>
    <row r="11" spans="2:6" ht="156" x14ac:dyDescent="0.25">
      <c r="B11" s="13" t="str">
        <f ca="1">OFFSET('Component sections'!B6,12,0)</f>
        <v>Quality Improvement</v>
      </c>
      <c r="C11" s="11" t="str">
        <f>'Component sections'!D21</f>
        <v>I care about the quality of my clinical work, and what happens to my patients. I try to stay up to date, and I encourage others to do the same. But it is getting harder to find the time to think about quality together, as a practice. There are a couple of us in the practice who have been on some training about quality improvement, and we have done a couple of audits in the practice, which resulted in some changes - but these were hard to sustain. It's difficult to keep the momentum going: care is safe and we don't have time to attend multiple courses and constantly review what we do. That is what the CCG is for - I am happy to participate when they put on CPD sessions, or when their quality and medicines optimisation teams visit the practice.</v>
      </c>
      <c r="D11" s="11" t="str">
        <f>'Component sections'!E21</f>
        <v>The five-to-six practices in my area have been meeting regularly with the LPGO. We have some interesting dicussions about quality improvement. I think we all recognise it needs to be a part of how we work, not an occassional project. The LPGO has appointed a designated clinical lead for quality improvement, and they are encouraging us to nominate a lead in each practice to learn more about improvement processes and the tools we can use. We are using some of the CCG GPFV funding to put proper resources into training. We are working with the CCG clinical leads and the medicine optimisation teams. There is actually a lot of resource for this in the CCG, and working together is feeling productive.</v>
      </c>
      <c r="E11" s="11" t="str">
        <f>'Component sections'!F21</f>
        <v>With the LGPO, practices in the PCN have looked at examples from elsewhere and we have committed to putting in place a more systematic approach to quality review and improvement. We work together, look at our data openly, and try to learn and improve. There is leadership throughout the PCN, and in each practice. We take personal responsibility for encouraging others and sharing learning. The emphasis on data, evidence, diagnosis, treatment and evaluation makes clinical and business sense. Working together, the CCG and LGPO have invested in additional clinical leadership time and technical facilitation. We now have additional help to create simple prompts, shared templates and dashboards - so that the right thing to do becomes the easy thing to do.</v>
      </c>
      <c r="F11" s="11" t="str">
        <f>'Component sections'!G21</f>
        <v>Across our PCN we are focused on improving clinical effectiveness, and we have a genuine culture of learning. We are sharing data to identify and work on the quality issues we think matter, and we are reducing variation in patient outcomes and spreading good practice. Everyone involved feels like they put a lot in and get a lot out. It is professionally and personally rewarding, and as a result there is strengthening leadership and support for it at every level of the system.  We are wasting less money on ineffective treatments, enabling us to invest in QI, and the LGPO has leveraged more support from staff within the CCG. Our common QI approach makes it easier to collaboarte with the hospital and community teams. It feels like we are creating a virtuous cycle of learning and improvement.</v>
      </c>
    </row>
    <row r="12" spans="2:6" x14ac:dyDescent="0.25">
      <c r="B12" s="23"/>
      <c r="C12" s="23"/>
      <c r="D12" s="23"/>
      <c r="E12" s="23"/>
      <c r="F12" s="23"/>
    </row>
    <row r="13" spans="2:6" x14ac:dyDescent="0.25">
      <c r="C13" s="22" t="s">
        <v>156</v>
      </c>
      <c r="D13" s="22" t="s">
        <v>157</v>
      </c>
      <c r="E13" s="22" t="s">
        <v>158</v>
      </c>
      <c r="F13" s="22" t="s">
        <v>159</v>
      </c>
    </row>
    <row r="14" spans="2:6" ht="216" x14ac:dyDescent="0.25">
      <c r="B14" s="13" t="str">
        <f ca="1">OFFSET('Component sections'!B6,18,0)</f>
        <v>Organisational Capability</v>
      </c>
      <c r="C14" s="11" t="str">
        <f>'Component sections'!D27</f>
        <v>I have run the practice with my partners for years, and I've learnt to juggle the management tasks for the practice with my clinical work. It takes a lot of my time but we have a manager who looks after most of the day to day running of the practice, and we pay for accountancy and legal advice when we need it.   The partners in the practice have instituted a process for looking at clinical governance issues, and for reviewing complaints. No-one is an expert, but like other small businesses these are skills we have had to take on. There is not a lot of time to engage with patients or other parts of the system. We have a small PPG which meets every 2-3 months, and we stay connected through the bulletins we receive from the CCG.</v>
      </c>
      <c r="D14" s="11" t="str">
        <f>'Component sections'!E27</f>
        <v>The LGPO have talked to me and other practices about our corporate support. We have mapped out what we are all doing and how much we all pay. This work has been led by the practice managers coming together in a monthly Forum. I can see a number of areas where we could get a better deal by working together. The practices in my area have looked at how we each manage clinical governance and complaints. We have identified a few opportuntiies to simplfy things and join forces a bit more so we have a common approach. And we talked about the potential for PPGs to meet together periodically, so that our respective practices could engage with patients together about issues affecting the local community.</v>
      </c>
      <c r="E14" s="11" t="str">
        <f>'Component sections'!F27</f>
        <v>With support from the LGPO, practices have agreed to collaborate to buy corporate services that we all need and can share. We have agreed to proceed with one or two areas where this will save us money collectively, like designating a shared Data Protection Officer. The LGPO has helped the PCN to create standard processes to support consistent clinical governance across the practices and PCN partners. Leadership of the clinical governance is closely related to the leadership of QI and we have appointed a shared clinical lead for the PCN. With the help of the CCG, we have begun to make much more use of PPGs across the PCN. Bringing the groups together helped us to discuss things that practices could address as a network.</v>
      </c>
      <c r="F14" s="11" t="str">
        <f>'Component sections'!G27</f>
        <v>The LGPO is a vital part of how we now operate across our PCNs. As members of the LGPO we agreed to appoint an executive officer to manage a range of corporate functions on behalf of practices and our PNCs - meaning that the practice team have more time to focus on providing great care. This has also freed up my time to get involved in leading other aspects of the practice and PCN, including QI, service redesign, and more innovative approaches to delivering care. I feel more confident that we all have robust clinical governance processes in place - including regular reviews of adverse incidents and complaints led by our clinical lead, as chair of our PCN's joint Care Quality Review Group. This contributes to the culture of improvement and learning we have developed.  Our new approach to engagement with patients has really transformed our services, we have found that patients have offered constructive challenge and great insights. Many are willing to put time and effort into making improvements in our practices and the PCN - resulting in a genuinely coproductive approach.</v>
      </c>
    </row>
    <row r="15" spans="2:6" x14ac:dyDescent="0.25">
      <c r="B15" s="23"/>
      <c r="C15" s="23"/>
      <c r="D15" s="23"/>
      <c r="E15" s="23"/>
      <c r="F15" s="23"/>
    </row>
    <row r="16" spans="2:6" ht="24" x14ac:dyDescent="0.25">
      <c r="C16" s="22" t="s">
        <v>156</v>
      </c>
      <c r="D16" s="22" t="s">
        <v>160</v>
      </c>
      <c r="E16" s="22" t="s">
        <v>161</v>
      </c>
      <c r="F16" s="22" t="s">
        <v>162</v>
      </c>
    </row>
    <row r="17" spans="2:6" ht="276" x14ac:dyDescent="0.25">
      <c r="B17" s="13" t="str">
        <f ca="1">OFFSET('Component sections'!B6,24,0)</f>
        <v>Workforce and Wellbeing</v>
      </c>
      <c r="C17" s="11" t="str">
        <f>'Component sections'!D33</f>
        <v xml:space="preserve">I am keen to reduce my clinical commitment but we are struggling to recruit a GP. One of my partners has taken early retirement and another is approaching this - she also has an interest in dermatology and is a trainer so will leave big gap that will be hard to fill. Young GPs seem to want to limit their clinical work and have more flexible, portfolio careers - it is hard for us to offer this in the practice. Like most practices we don't have access to regular HR support. Our terms and conditions of employment are consistent with those advised by the BMA. We used to all meet as a practice once a week to share learning and talk about complex patients, this was also a chance to talk to other teams such as the district nurses, health visitors and palliative care team, who we still meet occassionally but it is now harder to find a day and time we are all together.  I know we could manage our workload better with a broader skill mix in the practice. Our practice nurse is able to see patients with minor illness which helps, but she cannot yet prescribe independently. Other practices have started employing clinical pharmacists and this could be a good addition to the team. But I am not sure how affordable this is for us. </v>
      </c>
      <c r="D17" s="11" t="str">
        <f>'Component sections'!E33</f>
        <v>I have begun to meet with other local practices regularly and we discuss what gaps we have and what we could do about it. Working together we have agreed one or two areas to test, like helping each other with cross-cover if someone calls in sick. Working with our GP Access Hub we are thinking about creating some variation in clinical roles and greater flexibility to support recruitment and retention. The LGPO has helped us to compare our policies and approaches to HR. Working together we have identified areas where we could become more consistent, for example so that locum staff are able to access local training. We have set up a network to provide support for sessional GPs and help them get to know each other. The CCG is supporting regular meetings between practices and other community services where we talk about how to work together more effectively. By working together, with the LGPO and the CCG, we have been able to test a few opportunities to share some roles, for example a clinical pharmacist is employed to help several of the practices optimise medicines management and deliver some services to patients with chronic conditions. This has freed some of us to spend more time with our more complex patients.</v>
      </c>
      <c r="E17" s="11" t="str">
        <f>'Component sections'!F33</f>
        <v>We are now thinking about workforce needs and opportunities across the PCN. This is easier to do because we can draw on specialist HR and workforce input from the LGPO. They are helping us to identify some priorities for action and working with HEE we have created a number of new roles for clinicians to give them a broader range of experience and leadership development. Practices in the PCN have agreed on a common set of HR policies and have standardised terms and conditions for clinical and administrative staff. The Practice Nurse Forum has expanded to include nursing staff from local care homes, and has helped us ensure that our pay and conditions are consistent with the rest of the NHS. This has already made a difference to recruitment and retention of practice nurses. Across the PCN we have started to put in place 'micro teams' providing shared expertise and continuity of care for our most complex patients. Working together across the PCN we are able to share a range of roles, including a specialist nurse, a clinical pharmacist, and a community worker. We are also able to better support volunteers who help us with a range of non-clinical tasks around the practice. Everyone has access to statutory training, including an online version. Staff across the PCN feel more supported and confident. They feel more connected to each other and thir patients - bringing joy back into what they do.</v>
      </c>
      <c r="F17" s="11" t="str">
        <f>'Component sections'!G33</f>
        <v>Our LGPO provides expert support across our PCN. We have a shared vision of the workforce and culture we want and need, and we have agreed priorities and actions to recruit, develop and retain staff across the network. Staff in each PCN meet regularly and value and respect the expertise each person brings to the team. Our shared policies mean that everyone is treated equitably, and there is the right support for training and development. We have worked closely with the local training providers to ensure trainees gain experience in primary care, and we are using CEPN funding to commission innovative additional training for existing staff that better reflects the way we now work together. The scale of our LGPO means that we have recruited to a range of shared posts that deliver services within our PCN; and staff employed this way are happy at the variation and flexibility we can provide. We feel that we are all using our specific skills, doing what we do best, but with the chance to develop and take on new challenges too. By shairng tasks amongst the wider MDT we all have more time to learn, more time to care, and for those who want it, more time to work with other providers to lead the local system.</v>
      </c>
    </row>
    <row r="18" spans="2:6" x14ac:dyDescent="0.25">
      <c r="B18" s="23"/>
      <c r="C18" s="23"/>
      <c r="D18" s="23"/>
      <c r="E18" s="23"/>
      <c r="F18" s="23"/>
    </row>
    <row r="19" spans="2:6" ht="27" customHeight="1" x14ac:dyDescent="0.25">
      <c r="C19" s="22" t="s">
        <v>163</v>
      </c>
      <c r="D19" s="22" t="s">
        <v>144</v>
      </c>
      <c r="E19" s="22" t="s">
        <v>164</v>
      </c>
      <c r="F19" s="22" t="s">
        <v>165</v>
      </c>
    </row>
    <row r="20" spans="2:6" ht="300" x14ac:dyDescent="0.25">
      <c r="B20" s="13" t="str">
        <f ca="1">OFFSET('Component sections'!B6,30,0)</f>
        <v>Effective Governance</v>
      </c>
      <c r="C20" s="11" t="str">
        <f>'Component sections'!D39</f>
        <v>I know that at-scale working is becoming more popular. My practice hasn't looked into it in much detail, and I'm not sure what our options are. My partners are concerned about loosing control over the way we work. I can see the benefits of working more closely with other local practices but don't really know them well enough to feel confident about commiting to sharing decisions about risk and resources together in the way we do as a practice. We have regular partnership meetings with the practice manager to review our financial situation, performance against targets like QOF, and any operational or workforce issues. Recently we have been talking more about the future but are stuggling to come up with a way forward that maintains our core values as GPs, and provides financial stability. As an organisation, the practice listens to our patients and staff; we know patients appreciate the care we provide and we try to act on suggestions that are made through the PPG to improve the appoointment system and other parts of the service we offer. Staff morale is low; we all feel this but struggle to know how to fix it given the pressures we are under.</v>
      </c>
      <c r="D20" s="11" t="str">
        <f>'Component sections'!E39</f>
        <v>We are members of the LGPO. The federated model has allowed us to deliver some services together but the commitment and contribution of different member practice varies. We are providing additional appointments together through the GP Access Hub run by the LGPO but to really make a difference we know we need to be more innovative about how we deliver core services and share staff.  One of my partners is on the Board of the LGPO so I know what is happening, but ensuring all member practices feel involved is hard. As a group of practices we are spending some time together to describe our hopes and fears about the future. Having discussed our strengths, weaknesses, opportunities and threats, leaders at all levels are beginning to articulate a different ambition for working together. A key part of this is the development of PCNs with other providers in the local system. We don't all have time to contribute to this but practices are supportive of clinical leads who step forward to develop our LGPO on behalf of member practices.  With practices agreeing to work more closely, LGPO leads are dedicating time to listen to practice teams and to communicate regularly with PPGs across the local area to ensure they are informed and involved in our plans, and supported to come together periodically to discuss developments.</v>
      </c>
      <c r="E20" s="11" t="str">
        <f>'Component sections'!F39</f>
        <v>Having explored in detail the different options to organise the PCNs, practices have worked with other providers to put in place formal structures that enable decisions to be made at practice-level, PCN-level and LGPO-level. These still feel fragile and the LGPO is working with system partners and the CCG to think about how to make these new organisations feel more 'real'. Specifically they have started to discuss how they could start to hold larger budgets and take collective responsibility for delivering care to the local population. A new organisational form has been incorporated at LGPO level and an Executive Board has been established, with clarity about the oversight responsibilities to manage clinical and corporate risks. The Board works with member practices to formalise a strategic vision for the LGPO and PCNs, and to agree specific priorities for joint working with other providers. The Board brings together clincial and managerial representation from member practices and PCNs, with an executive team appointed by practices, and is looking to recruit two new Non-Executive Directors to provide external expertise and guidance.  Member practices are formal shareholders in the new organisation, and practice representatives are brought together regularly within members meetings. The PPGs are also supported to become more formally linked with a regular PPG network meeting established. They have elected two representatives as voting memebers of the LGPO Board.</v>
      </c>
      <c r="F20" s="11" t="str">
        <f>'Component sections'!G39</f>
        <v>For practices, the LGPO is operating as our shared support: we are all part of one team working to improve primary care and to deliver more for our local population. There are robust systems and processes that support clinical and corporate risk management and decision-making through our board structures. Our board is diverse: drawn from member practices in each PCN, and it includes independent public and partner representation. Adhering to the Nolan principles, we operate openly and transparently in the interests of the population we serve. We operate with a unified and distributed leadership: everyone recognises that we each play an important role in creating a postive culture within the practice, PCN and LGPO. We have a shared vision and clear objectives, and we all take responsibility for articulating and delivering the strategy. We have created formal partnerships with other providers and together we are redesigning local pathways of care and improving quality and outcomes, whilst taking collective responsibility for the resource available for parts of the population locally. Across the network, practice staff, PCN teams and PPGs are systematically involved in the work we do, with representation at every level of decision making.</v>
      </c>
    </row>
    <row r="21" spans="2:6" x14ac:dyDescent="0.25">
      <c r="B21" s="23"/>
      <c r="C21" s="23"/>
      <c r="D21" s="23"/>
      <c r="E21" s="23"/>
      <c r="F21" s="23"/>
    </row>
    <row r="22" spans="2:6" ht="24" x14ac:dyDescent="0.25">
      <c r="C22" s="22" t="s">
        <v>166</v>
      </c>
      <c r="D22" s="22" t="s">
        <v>148</v>
      </c>
      <c r="E22" s="22" t="s">
        <v>167</v>
      </c>
      <c r="F22" s="22" t="s">
        <v>150</v>
      </c>
    </row>
    <row r="23" spans="2:6" ht="276" x14ac:dyDescent="0.25">
      <c r="B23" s="13" t="str">
        <f ca="1">OFFSET('Component sections'!B6,36,0)</f>
        <v>System Partnership</v>
      </c>
      <c r="C23" s="11" t="str">
        <f>'Component sections'!D45</f>
        <v xml:space="preserve">I came into general practice because I think that there is something unique and important about the holistic care we provide as specialistst generalists - serving local communities and trusted by our patients. I can see the benefits of working more closely with other practices but I am worried that this sort of personalised care will be lost. I want to be more active in protecting and promoting what general practice can offer to our patients and the rest of the health and care system, but I don't have time and find most of the meetings I attend just full of management jargon. It feels impossible to influence local plans - let alone get involved in leading change. I'm not sure who else is interested in the problems I and my practice face on a daily basis. Raising issues feels like shouting into the wind. The rest of the system seems focused exclusively towards hospitals. I used to be able to pick up the phone and speak to colleagues in hospital or community services, and I knew many of them by name. We worked closely together to support my most vulnerable patients. This feels like a thing of the past now. </v>
      </c>
      <c r="D23" s="11" t="str">
        <f>'Component sections'!E45</f>
        <v>Through the CCG we are meeting with people from neighbouring pratices. It has been helpful to share experiences with clinicians who value general practice as I do. I'm encouraged that there are others like me and that we are in this together. We have started talking about ways we could work together as a PCN.  The CCG has supported a number of clinicians and practice managers to develop leadership skills. As part of this we have been able to set out some practical steps that will strengthen our collaboration. We have formed a LGPO and all the practices in the borough are members. We have an elected Board and additional project management support from the CCG. The Chair of the Board has started to meet regulalry with the leaders of other providers in the local health and care system. Increasingly it is clear that we have common cause, not just in general practice but across the whole system. Everyone is frustrated by working in silos. Increasingly we are hearing that others out there recognise the importance of a joined up approach if we are to solve the problems the hospital are facing.   There is a shared commitment to support general practice and community care and we have been able to access additional resourcing and investment from our CCG.</v>
      </c>
      <c r="E23" s="11" t="str">
        <f>'Component sections'!F45</f>
        <v>By joining forces across the PCN we have been able to identify a few projects that we can do together. It feels like we are going 'back to the future' - working with other pracitces and community providers to deliver more joined up care to those patients we have identified as most vulnerable in our community. This is what I came into general practice for. We are now trying to describe what general practice and primary care needs to look like for the 21st century, making the most of the range of health and care skills on offer. A selection of clinicians have agreed to play a more visible leadership role in the LGPO. They are helping all of us to spot opportunities for joint working, and they are able to speak to the rest of the system on our behalf. By working with the CCG and local partners we are able to draw additional nursing and pharmacist support into each of the PCNs; and we are now recruiting for physiotherapists to join the teams. This is freeing up time for us to care for our most complex patients and to lead service change within PCNs. Because we are setting out a shared description of the future, and matching that with some practical improvements to pathways of care such as shared templates and referral criteria, we are building new and productive relationships with local partners. They have offered to support us with access to people, IT, buildings and management skills that we would struggle to secure on our own.</v>
      </c>
      <c r="F23" s="11" t="str">
        <f>'Component sections'!G45</f>
        <v xml:space="preserve">The PCN feels like a real team, we are able to deliver the sort of personalised, holistic care that our patients want and is fulfilling to provide. We share information and have open lines of communication, and we are getting the support we need from our LGPO to work effectively together, and improve quality through continued learning and feedback. In the practice we have challenged ourselves to describe and deliver an enhanced model of specialist generalist care that will serve the needs of our community.  Our LGPO has brought together and developed clinical and managerial leaders that we all trust. They are able to help us improve how we work and they act on our behalf to lead the development of the wider care system, working with other care providers and commisioners in the STP to improve the health and care outcomes for residents, as a truly Integrated Care System. Local partners see the changes we are making in the community and recognise the importance of the LGPO's leadership voice in reshaping how the system works. They have changed the way they work to align around PCNs and are working as part of our PCNs within integrated care teams, and in partnership with our LGPO to invest in new pathways of care. I have a sense of optimism about the future and am confident that the values of general practice remain at the heart of our local health and care system. </v>
      </c>
    </row>
  </sheetData>
  <mergeCells count="6">
    <mergeCell ref="B21:F21"/>
    <mergeCell ref="B6:F6"/>
    <mergeCell ref="B9:F9"/>
    <mergeCell ref="B12:F12"/>
    <mergeCell ref="B15:F15"/>
    <mergeCell ref="B18:F18"/>
  </mergeCells>
  <printOptions horizontalCentered="1"/>
  <pageMargins left="0.70866141732283472" right="0.70866141732283472" top="0.74803149606299213" bottom="0.74803149606299213" header="0.31496062992125984" footer="0.31496062992125984"/>
  <pageSetup paperSize="8" scale="84"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76" zoomScaleNormal="100" workbookViewId="0">
      <selection activeCell="D7" sqref="D7"/>
    </sheetView>
  </sheetViews>
  <sheetFormatPr defaultRowHeight="14.5" x14ac:dyDescent="0.35"/>
  <cols>
    <col min="2" max="2" width="10" customWidth="1"/>
    <col min="3" max="3" width="29.54296875" style="1" customWidth="1"/>
    <col min="4" max="7" width="37" style="1" customWidth="1"/>
  </cols>
  <sheetData>
    <row r="1" spans="2:8" ht="14.25" x14ac:dyDescent="0.45">
      <c r="B1" s="20" t="s">
        <v>35</v>
      </c>
      <c r="C1" s="25" t="s">
        <v>36</v>
      </c>
      <c r="D1" s="25"/>
      <c r="E1" s="25"/>
      <c r="F1" s="25"/>
      <c r="G1" s="25"/>
    </row>
    <row r="3" spans="2:8" ht="14.25" x14ac:dyDescent="0.45">
      <c r="B3" s="4" t="s">
        <v>7</v>
      </c>
      <c r="C3" s="5"/>
      <c r="D3" s="6" t="s">
        <v>3</v>
      </c>
      <c r="E3" s="6" t="s">
        <v>4</v>
      </c>
      <c r="F3" s="6" t="s">
        <v>5</v>
      </c>
      <c r="G3" s="6" t="s">
        <v>6</v>
      </c>
    </row>
    <row r="5" spans="2:8" ht="43.15" x14ac:dyDescent="0.3">
      <c r="B5" s="8">
        <v>1</v>
      </c>
      <c r="C5" s="3" t="s">
        <v>0</v>
      </c>
      <c r="D5" s="7" t="s">
        <v>1</v>
      </c>
      <c r="E5" s="7" t="s">
        <v>2</v>
      </c>
      <c r="F5" s="7" t="s">
        <v>130</v>
      </c>
      <c r="G5" s="7" t="s">
        <v>131</v>
      </c>
    </row>
    <row r="6" spans="2:8" ht="87" x14ac:dyDescent="0.35">
      <c r="B6" s="24" t="s">
        <v>11</v>
      </c>
      <c r="C6" s="17" t="s">
        <v>8</v>
      </c>
      <c r="D6" s="1" t="s">
        <v>69</v>
      </c>
      <c r="E6" s="1" t="s">
        <v>51</v>
      </c>
      <c r="F6" s="1" t="s">
        <v>54</v>
      </c>
      <c r="G6" s="1" t="s">
        <v>57</v>
      </c>
    </row>
    <row r="7" spans="2:8" ht="87" x14ac:dyDescent="0.35">
      <c r="B7" s="24"/>
      <c r="C7" s="17" t="s">
        <v>9</v>
      </c>
      <c r="D7" s="1" t="s">
        <v>50</v>
      </c>
      <c r="E7" s="1" t="s">
        <v>53</v>
      </c>
      <c r="F7" s="1" t="s">
        <v>55</v>
      </c>
      <c r="G7" s="1" t="s">
        <v>59</v>
      </c>
    </row>
    <row r="8" spans="2:8" ht="101.5" x14ac:dyDescent="0.35">
      <c r="B8" s="24"/>
      <c r="C8" s="17" t="s">
        <v>10</v>
      </c>
      <c r="D8" s="1" t="s">
        <v>49</v>
      </c>
      <c r="E8" s="1" t="s">
        <v>52</v>
      </c>
      <c r="F8" s="1" t="s">
        <v>56</v>
      </c>
      <c r="G8" s="1" t="s">
        <v>58</v>
      </c>
      <c r="H8" s="1" t="s">
        <v>18</v>
      </c>
    </row>
    <row r="9" spans="2:8" ht="246.5" x14ac:dyDescent="0.35">
      <c r="B9" s="24"/>
      <c r="C9" s="17" t="s">
        <v>17</v>
      </c>
      <c r="D9" s="2" t="str">
        <f>CONCATENATE(D6," ",D7," ",D8)</f>
        <v>I have been working in the same practice for a number of years. I know the patients on my list and have an ongoing relationship with many of them, which they value, but is getting harder for me to maintain.  I see other GPs at CCG meetings and learning events. We talk about the difficulties we are all facing, but our current workload means we never arrange time to meet and think about how we might work on these issues together. I know that other practices do things differently, but none of them seem to have a solution to the increased pressure we are all under. I don't have time to find out what they do, or how I compare. I just try to see as many patients as I can in a day.</v>
      </c>
      <c r="E9" s="2" t="str">
        <f t="shared" ref="E9:G9" si="0">CONCATENATE(E6," ",E7," ",E8)</f>
        <v>Our LGPO has helped arrange meetings with five-to-six other local practices. It's helpful to connect with others who are facing similar challenges. It feels like we can share the burden. Working with other practices I can see that there are some common issues our patients and practice teams face. The LGPO is helping us to explore how else we can work with each other.  Through the LGPO we are able to run a shared GP Access Hub, which improves patient access and takes pressure off the practice. This has taken some time to happen, but I am interested in what other opportunities there may be.</v>
      </c>
      <c r="F9" s="2" t="str">
        <f t="shared" si="0"/>
        <v>We are getting a bit more organised as a group; together our practices cover a population of 30-50,000 and collectively we feel more responsible for the health of patients within our local community. Because we have the LGPO we have been able to get extra help to look at health data. We can all see that there are significant opportunities to improve care for the population. We are having really collaborative discussions about how to share staff to get new roles and services in place. It feels as though we are able to make a difference. This is invigorating: I remember why I came into general practice again.</v>
      </c>
      <c r="G9" s="2" t="str">
        <f t="shared" si="0"/>
        <v>We feel like a real team: practice, PCN and LGPO working together with other providers to improve health outcomes and reduce inequalities. The LGPO gives us regular, useful information about how things are going, in terms of activity, outcomes and contracts. This allows us to demonstrate the impact of what we are doing together and identify opportunities for further improvement. Working this way means we are all meeting contracted requirements. With this additional income we are able to reinvest in developing new pathways of care. We are finally getting beyond physical health and addressing psychological and social needs effectively.</v>
      </c>
    </row>
    <row r="11" spans="2:8" ht="43.5" x14ac:dyDescent="0.35">
      <c r="B11" s="8">
        <v>2</v>
      </c>
      <c r="C11" s="3" t="s">
        <v>0</v>
      </c>
      <c r="D11" s="3" t="s">
        <v>132</v>
      </c>
      <c r="E11" s="3" t="s">
        <v>133</v>
      </c>
      <c r="F11" s="3" t="s">
        <v>134</v>
      </c>
      <c r="G11" s="3" t="s">
        <v>135</v>
      </c>
    </row>
    <row r="12" spans="2:8" ht="101.5" x14ac:dyDescent="0.35">
      <c r="B12" s="24" t="s">
        <v>42</v>
      </c>
      <c r="C12" s="17" t="s">
        <v>12</v>
      </c>
      <c r="D12" s="1" t="s">
        <v>113</v>
      </c>
      <c r="E12" s="1" t="s">
        <v>15</v>
      </c>
      <c r="F12" s="1" t="s">
        <v>62</v>
      </c>
      <c r="G12" s="1" t="s">
        <v>63</v>
      </c>
    </row>
    <row r="13" spans="2:8" ht="87" x14ac:dyDescent="0.35">
      <c r="B13" s="24"/>
      <c r="C13" s="17" t="s">
        <v>13</v>
      </c>
      <c r="D13" s="1" t="s">
        <v>66</v>
      </c>
      <c r="E13" s="1" t="s">
        <v>16</v>
      </c>
      <c r="F13" s="1" t="s">
        <v>64</v>
      </c>
      <c r="G13" s="1" t="s">
        <v>67</v>
      </c>
    </row>
    <row r="14" spans="2:8" ht="116" x14ac:dyDescent="0.35">
      <c r="B14" s="24"/>
      <c r="C14" s="17" t="s">
        <v>14</v>
      </c>
      <c r="D14" s="1" t="s">
        <v>60</v>
      </c>
      <c r="E14" s="1" t="s">
        <v>61</v>
      </c>
      <c r="F14" s="1" t="s">
        <v>65</v>
      </c>
      <c r="G14" s="1" t="s">
        <v>68</v>
      </c>
    </row>
    <row r="15" spans="2:8" ht="290" x14ac:dyDescent="0.35">
      <c r="B15" s="24"/>
      <c r="C15" s="17" t="s">
        <v>17</v>
      </c>
      <c r="D15" s="2" t="str">
        <f>CONCATENATE(D12," ",D13," ",D14)</f>
        <v>I am the data controller for the records of patients on my list. With everything else going on it is hard to stay up-to-date with IG rules. But I know that I have a responsibility to keep my patient's information safe, so I minimise the number of professionals who can access it. Any requests for data sharing comes to me. I'm not sure what others do, but I am mostly concerned about protecting patient confidentiality, and if in doubt it is safer to say no. Our practice IT systems are frustrating. We are dependent on the CCG for any improvements. I know there is a lot of talk about digital technology but I don't really know where to start, and am concerned about the impact of more change on the practice given how pressured we are already.</v>
      </c>
      <c r="E15" s="2" t="str">
        <f t="shared" ref="E15" si="1">CONCATENATE(E12," ",E13," ",E14)</f>
        <v>I am working with other practices and the LGPO so that my patients' records are visible to a clinician when a patient visits the GP Access Hub. Working on this together has been made easier because we have asked the LGPO to employ a specific person to deal with data and IG issues. I and other practices have a common policy around data sharing. The GP Access Hub has demonstrated that we can be more imaginitive when it comes to GPIT. With the CCG we are thinking about how to use  funding more transformatively.</v>
      </c>
      <c r="F15" s="2" t="str">
        <f t="shared" ref="F15" si="2">CONCATENATE(F12," ",F13," ",F14)</f>
        <v xml:space="preserve">As part of a PCN we are all clearer about the need to share information safely to support patient care whilst respecting patient confidentiality. We have started to think about the information we need to share to establish more proactive care, through the LGPO IG lead we are putting in place agreements with other local providers, such as the hospital This means that we can now use our own systems to look at the hospital record and vice versa; and we have dashboards for patients with identifiable risk factors. </v>
      </c>
      <c r="G15" s="2" t="str">
        <f t="shared" ref="G15" si="3">CONCATENATE(G12," ",G13," ",G14)</f>
        <v>Our practice, PCN and LGPO are really embracing the power of data. We are able to use de-identifiable data to improve care quality, and make our practice systems more efficient. We know much more about when and why people use our services. Our common approach across the LGPO means patients receive a consistent message, this is less confusing and creates confidence. We also have better resources to engage with patients and involve them in decisions. It is transformative. Patients really appreciate how we are using digital technology to integrate the unscheduled care system, and making booking and prescriptions easier. We are better able to direct patients to other local services giving us more time to care. They feel empowered by technology, and so do we.</v>
      </c>
    </row>
    <row r="17" spans="2:7" ht="29" x14ac:dyDescent="0.35">
      <c r="B17" s="8">
        <v>3</v>
      </c>
      <c r="C17" s="16" t="s">
        <v>0</v>
      </c>
      <c r="D17" s="16" t="s">
        <v>20</v>
      </c>
      <c r="E17" s="16" t="s">
        <v>21</v>
      </c>
      <c r="F17" s="16" t="s">
        <v>22</v>
      </c>
      <c r="G17" s="16" t="s">
        <v>23</v>
      </c>
    </row>
    <row r="18" spans="2:7" ht="101.5" x14ac:dyDescent="0.35">
      <c r="B18" s="26" t="s">
        <v>41</v>
      </c>
      <c r="C18" s="17" t="s">
        <v>19</v>
      </c>
      <c r="D18" s="1" t="s">
        <v>71</v>
      </c>
      <c r="E18" s="1" t="s">
        <v>26</v>
      </c>
      <c r="F18" s="1" t="s">
        <v>27</v>
      </c>
      <c r="G18" s="1" t="s">
        <v>75</v>
      </c>
    </row>
    <row r="19" spans="2:7" ht="101.5" x14ac:dyDescent="0.35">
      <c r="B19" s="26"/>
      <c r="C19" s="17" t="s">
        <v>24</v>
      </c>
      <c r="D19" s="1" t="s">
        <v>70</v>
      </c>
      <c r="E19" s="1" t="s">
        <v>73</v>
      </c>
      <c r="F19" s="1" t="s">
        <v>72</v>
      </c>
      <c r="G19" s="1" t="s">
        <v>76</v>
      </c>
    </row>
    <row r="20" spans="2:7" ht="116" x14ac:dyDescent="0.35">
      <c r="B20" s="26"/>
      <c r="C20" s="17" t="s">
        <v>25</v>
      </c>
      <c r="D20" s="1" t="s">
        <v>128</v>
      </c>
      <c r="E20" s="1" t="s">
        <v>28</v>
      </c>
      <c r="F20" s="1" t="s">
        <v>74</v>
      </c>
      <c r="G20" s="1" t="s">
        <v>77</v>
      </c>
    </row>
    <row r="21" spans="2:7" ht="290" x14ac:dyDescent="0.35">
      <c r="B21" s="26"/>
      <c r="C21" s="17" t="s">
        <v>17</v>
      </c>
      <c r="D21" s="2" t="str">
        <f>CONCATENATE(D18," ",D19," ",D20)</f>
        <v>I care about the quality of my clinical work, and what happens to my patients. I try to stay up to date, and I encourage others to do the same. But it is getting harder to find the time to think about quality together, as a practice. There are a couple of us in the practice who have been on some training about quality improvement, and we have done a couple of audits in the practice, which resulted in some changes - but these were hard to sustain. It's difficult to keep the momentum going: care is safe and we don't have time to attend multiple courses and constantly review what we do. That is what the CCG is for - I am happy to participate when they put on CPD sessions, or when their quality and medicines optimisation teams visit the practice.</v>
      </c>
      <c r="E21" s="2" t="str">
        <f t="shared" ref="E21" si="4">CONCATENATE(E18," ",E19," ",E20)</f>
        <v>The five-to-six practices in my area have been meeting regularly with the LPGO. We have some interesting dicussions about quality improvement. I think we all recognise it needs to be a part of how we work, not an occassional project. The LPGO has appointed a designated clinical lead for quality improvement, and they are encouraging us to nominate a lead in each practice to learn more about improvement processes and the tools we can use. We are using some of the CCG GPFV funding to put proper resources into training. We are working with the CCG clinical leads and the medicine optimisation teams. There is actually a lot of resource for this in the CCG, and working together is feeling productive.</v>
      </c>
      <c r="F21" s="2" t="str">
        <f t="shared" ref="F21" si="5">CONCATENATE(F18," ",F19," ",F20)</f>
        <v>With the LGPO, practices in the PCN have looked at examples from elsewhere and we have committed to putting in place a more systematic approach to quality review and improvement. We work together, look at our data openly, and try to learn and improve. There is leadership throughout the PCN, and in each practice. We take personal responsibility for encouraging others and sharing learning. The emphasis on data, evidence, diagnosis, treatment and evaluation makes clinical and business sense. Working together, the CCG and LGPO have invested in additional clinical leadership time and technical facilitation. We now have additional help to create simple prompts, shared templates and dashboards - so that the right thing to do becomes the easy thing to do.</v>
      </c>
      <c r="G21" s="2" t="str">
        <f t="shared" ref="G21" si="6">CONCATENATE(G18," ",G19," ",G20)</f>
        <v>Across our PCN we are focused on improving clinical effectiveness, and we have a genuine culture of learning. We are sharing data to identify and work on the quality issues we think matter, and we are reducing variation in patient outcomes and spreading good practice. Everyone involved feels like they put a lot in and get a lot out. It is professionally and personally rewarding, and as a result there is strengthening leadership and support for it at every level of the system.  We are wasting less money on ineffective treatments, enabling us to invest in QI, and the LGPO has leveraged more support from staff within the CCG. Our common QI approach makes it easier to collaboarte with the hospital and community teams. It feels like we are creating a virtuous cycle of learning and improvement.</v>
      </c>
    </row>
    <row r="23" spans="2:7" ht="29" x14ac:dyDescent="0.35">
      <c r="B23" s="8">
        <v>4</v>
      </c>
      <c r="C23" s="3" t="s">
        <v>0</v>
      </c>
      <c r="D23" s="3" t="s">
        <v>136</v>
      </c>
      <c r="E23" s="3" t="s">
        <v>137</v>
      </c>
      <c r="F23" s="3" t="s">
        <v>138</v>
      </c>
      <c r="G23" s="3" t="s">
        <v>139</v>
      </c>
    </row>
    <row r="24" spans="2:7" ht="116" x14ac:dyDescent="0.35">
      <c r="B24" s="24" t="s">
        <v>45</v>
      </c>
      <c r="C24" s="2" t="s">
        <v>31</v>
      </c>
      <c r="D24" s="1" t="s">
        <v>80</v>
      </c>
      <c r="E24" s="1" t="s">
        <v>90</v>
      </c>
      <c r="F24" s="1" t="s">
        <v>82</v>
      </c>
      <c r="G24" s="1" t="s">
        <v>83</v>
      </c>
    </row>
    <row r="25" spans="2:7" ht="188.5" x14ac:dyDescent="0.35">
      <c r="B25" s="24"/>
      <c r="C25" s="2" t="s">
        <v>30</v>
      </c>
      <c r="D25" s="1" t="s">
        <v>78</v>
      </c>
      <c r="E25" s="1" t="s">
        <v>129</v>
      </c>
      <c r="F25" s="1" t="s">
        <v>126</v>
      </c>
      <c r="G25" s="1" t="s">
        <v>127</v>
      </c>
    </row>
    <row r="26" spans="2:7" ht="116" x14ac:dyDescent="0.35">
      <c r="B26" s="24"/>
      <c r="C26" s="2" t="s">
        <v>32</v>
      </c>
      <c r="D26" s="1" t="s">
        <v>79</v>
      </c>
      <c r="E26" s="1" t="s">
        <v>81</v>
      </c>
      <c r="F26" s="1" t="s">
        <v>33</v>
      </c>
      <c r="G26" s="1" t="s">
        <v>84</v>
      </c>
    </row>
    <row r="27" spans="2:7" ht="406" x14ac:dyDescent="0.35">
      <c r="B27" s="24"/>
      <c r="C27" s="17" t="s">
        <v>17</v>
      </c>
      <c r="D27" s="2" t="str">
        <f>CONCATENATE(D24," ",D25," ",D26)</f>
        <v>I have run the practice with my partners for years, and I've learnt to juggle the management tasks for the practice with my clinical work. It takes a lot of my time but we have a manager who looks after most of the day to day running of the practice, and we pay for accountancy and legal advice when we need it.   The partners in the practice have instituted a process for looking at clinical governance issues, and for reviewing complaints. No-one is an expert, but like other small businesses these are skills we have had to take on. There is not a lot of time to engage with patients or other parts of the system. We have a small PPG which meets every 2-3 months, and we stay connected through the bulletins we receive from the CCG.</v>
      </c>
      <c r="E27" s="2" t="str">
        <f t="shared" ref="E27" si="7">CONCATENATE(E24," ",E25," ",E26)</f>
        <v>The LGPO have talked to me and other practices about our corporate support. We have mapped out what we are all doing and how much we all pay. This work has been led by the practice managers coming together in a monthly Forum. I can see a number of areas where we could get a better deal by working together. The practices in my area have looked at how we each manage clinical governance and complaints. We have identified a few opportuntiies to simplfy things and join forces a bit more so we have a common approach. And we talked about the potential for PPGs to meet together periodically, so that our respective practices could engage with patients together about issues affecting the local community.</v>
      </c>
      <c r="F27" s="2" t="str">
        <f t="shared" ref="F27" si="8">CONCATENATE(F24," ",F25," ",F26)</f>
        <v>With support from the LGPO, practices have agreed to collaborate to buy corporate services that we all need and can share. We have agreed to proceed with one or two areas where this will save us money collectively, like designating a shared Data Protection Officer. The LGPO has helped the PCN to create standard processes to support consistent clinical governance across the practices and PCN partners. Leadership of the clinical governance is closely related to the leadership of QI and we have appointed a shared clinical lead for the PCN. With the help of the CCG, we have begun to make much more use of PPGs across the PCN. Bringing the groups together helped us to discuss things that practices could address as a network.</v>
      </c>
      <c r="G27" s="2" t="str">
        <f t="shared" ref="G27" si="9">CONCATENATE(G24," ",G25," ",G26)</f>
        <v>The LGPO is a vital part of how we now operate across our PCNs. As members of the LGPO we agreed to appoint an executive officer to manage a range of corporate functions on behalf of practices and our PNCs - meaning that the practice team have more time to focus on providing great care. This has also freed up my time to get involved in leading other aspects of the practice and PCN, including QI, service redesign, and more innovative approaches to delivering care. I feel more confident that we all have robust clinical governance processes in place - including regular reviews of adverse incidents and complaints led by our clinical lead, as chair of our PCN's joint Care Quality Review Group. This contributes to the culture of improvement and learning we have developed.  Our new approach to engagement with patients has really transformed our services, we have found that patients have offered constructive challenge and great insights. Many are willing to put time and effort into making improvements in our practices and the PCN - resulting in a genuinely coproductive approach.</v>
      </c>
    </row>
    <row r="29" spans="2:7" ht="43.5" x14ac:dyDescent="0.35">
      <c r="B29" s="8">
        <v>5</v>
      </c>
      <c r="C29" s="3" t="s">
        <v>0</v>
      </c>
      <c r="D29" s="3" t="s">
        <v>29</v>
      </c>
      <c r="E29" s="3" t="s">
        <v>140</v>
      </c>
      <c r="F29" s="3" t="s">
        <v>141</v>
      </c>
      <c r="G29" s="3" t="s">
        <v>142</v>
      </c>
    </row>
    <row r="30" spans="2:7" ht="159.5" x14ac:dyDescent="0.35">
      <c r="B30" s="24" t="s">
        <v>40</v>
      </c>
      <c r="C30" s="2" t="s">
        <v>38</v>
      </c>
      <c r="D30" s="1" t="s">
        <v>86</v>
      </c>
      <c r="E30" s="1" t="s">
        <v>87</v>
      </c>
      <c r="F30" s="1" t="s">
        <v>92</v>
      </c>
      <c r="G30" s="1" t="s">
        <v>96</v>
      </c>
    </row>
    <row r="31" spans="2:7" ht="174" x14ac:dyDescent="0.35">
      <c r="B31" s="24"/>
      <c r="C31" s="2" t="s">
        <v>37</v>
      </c>
      <c r="D31" s="1" t="s">
        <v>91</v>
      </c>
      <c r="E31" s="1" t="s">
        <v>88</v>
      </c>
      <c r="F31" s="1" t="s">
        <v>94</v>
      </c>
      <c r="G31" s="1" t="s">
        <v>95</v>
      </c>
    </row>
    <row r="32" spans="2:7" ht="232" x14ac:dyDescent="0.35">
      <c r="B32" s="24"/>
      <c r="C32" s="2" t="s">
        <v>39</v>
      </c>
      <c r="D32" s="1" t="s">
        <v>85</v>
      </c>
      <c r="E32" s="1" t="s">
        <v>89</v>
      </c>
      <c r="F32" s="1" t="s">
        <v>93</v>
      </c>
      <c r="G32" s="1" t="s">
        <v>97</v>
      </c>
    </row>
    <row r="33" spans="2:7" ht="409.5" x14ac:dyDescent="0.35">
      <c r="B33" s="24"/>
      <c r="C33" s="17" t="s">
        <v>17</v>
      </c>
      <c r="D33" s="2" t="str">
        <f>CONCATENATE(D30," ",D31," ",D32)</f>
        <v xml:space="preserve">I am keen to reduce my clinical commitment but we are struggling to recruit a GP. One of my partners has taken early retirement and another is approaching this - she also has an interest in dermatology and is a trainer so will leave big gap that will be hard to fill. Young GPs seem to want to limit their clinical work and have more flexible, portfolio careers - it is hard for us to offer this in the practice. Like most practices we don't have access to regular HR support. Our terms and conditions of employment are consistent with those advised by the BMA. We used to all meet as a practice once a week to share learning and talk about complex patients, this was also a chance to talk to other teams such as the district nurses, health visitors and palliative care team, who we still meet occassionally but it is now harder to find a day and time we are all together.  I know we could manage our workload better with a broader skill mix in the practice. Our practice nurse is able to see patients with minor illness which helps, but she cannot yet prescribe independently. Other practices have started employing clinical pharmacists and this could be a good addition to the team. But I am not sure how affordable this is for us. </v>
      </c>
      <c r="E33" s="2" t="str">
        <f t="shared" ref="E33:G33" si="10">CONCATENATE(E30," ",E31," ",E32)</f>
        <v>I have begun to meet with other local practices regularly and we discuss what gaps we have and what we could do about it. Working together we have agreed one or two areas to test, like helping each other with cross-cover if someone calls in sick. Working with our GP Access Hub we are thinking about creating some variation in clinical roles and greater flexibility to support recruitment and retention. The LGPO has helped us to compare our policies and approaches to HR. Working together we have identified areas where we could become more consistent, for example so that locum staff are able to access local training. We have set up a network to provide support for sessional GPs and help them get to know each other. The CCG is supporting regular meetings between practices and other community services where we talk about how to work together more effectively. By working together, with the LGPO and the CCG, we have been able to test a few opportunities to share some roles, for example a clinical pharmacist is employed to help several of the practices optimise medicines management and deliver some services to patients with chronic conditions. This has freed some of us to spend more time with our more complex patients.</v>
      </c>
      <c r="F33" s="2" t="str">
        <f t="shared" si="10"/>
        <v>We are now thinking about workforce needs and opportunities across the PCN. This is easier to do because we can draw on specialist HR and workforce input from the LGPO. They are helping us to identify some priorities for action and working with HEE we have created a number of new roles for clinicians to give them a broader range of experience and leadership development. Practices in the PCN have agreed on a common set of HR policies and have standardised terms and conditions for clinical and administrative staff. The Practice Nurse Forum has expanded to include nursing staff from local care homes, and has helped us ensure that our pay and conditions are consistent with the rest of the NHS. This has already made a difference to recruitment and retention of practice nurses. Across the PCN we have started to put in place 'micro teams' providing shared expertise and continuity of care for our most complex patients. Working together across the PCN we are able to share a range of roles, including a specialist nurse, a clinical pharmacist, and a community worker. We are also able to better support volunteers who help us with a range of non-clinical tasks around the practice. Everyone has access to statutory training, including an online version. Staff across the PCN feel more supported and confident. They feel more connected to each other and thir patients - bringing joy back into what they do.</v>
      </c>
      <c r="G33" s="2" t="str">
        <f t="shared" si="10"/>
        <v>Our LGPO provides expert support across our PCN. We have a shared vision of the workforce and culture we want and need, and we have agreed priorities and actions to recruit, develop and retain staff across the network. Staff in each PCN meet regularly and value and respect the expertise each person brings to the team. Our shared policies mean that everyone is treated equitably, and there is the right support for training and development. We have worked closely with the local training providers to ensure trainees gain experience in primary care, and we are using CEPN funding to commission innovative additional training for existing staff that better reflects the way we now work together. The scale of our LGPO means that we have recruited to a range of shared posts that deliver services within our PCN; and staff employed this way are happy at the variation and flexibility we can provide. We feel that we are all using our specific skills, doing what we do best, but with the chance to develop and take on new challenges too. By shairng tasks amongst the wider MDT we all have more time to learn, more time to care, and for those who want it, more time to work with other providers to lead the local system.</v>
      </c>
    </row>
    <row r="35" spans="2:7" ht="29" x14ac:dyDescent="0.35">
      <c r="B35" s="8">
        <v>6</v>
      </c>
      <c r="C35" s="3" t="s">
        <v>0</v>
      </c>
      <c r="D35" s="3" t="s">
        <v>143</v>
      </c>
      <c r="E35" s="3" t="s">
        <v>144</v>
      </c>
      <c r="F35" s="3" t="s">
        <v>145</v>
      </c>
      <c r="G35" s="3" t="s">
        <v>146</v>
      </c>
    </row>
    <row r="36" spans="2:7" ht="203" x14ac:dyDescent="0.35">
      <c r="B36" s="24" t="s">
        <v>43</v>
      </c>
      <c r="C36" s="2" t="s">
        <v>46</v>
      </c>
      <c r="D36" s="1" t="s">
        <v>100</v>
      </c>
      <c r="E36" s="1" t="s">
        <v>101</v>
      </c>
      <c r="F36" s="1" t="s">
        <v>107</v>
      </c>
      <c r="G36" s="1" t="s">
        <v>106</v>
      </c>
    </row>
    <row r="37" spans="2:7" ht="246.5" x14ac:dyDescent="0.35">
      <c r="B37" s="24"/>
      <c r="C37" s="2" t="s">
        <v>47</v>
      </c>
      <c r="D37" s="1" t="s">
        <v>98</v>
      </c>
      <c r="E37" s="1" t="s">
        <v>102</v>
      </c>
      <c r="F37" s="1" t="s">
        <v>104</v>
      </c>
      <c r="G37" s="1" t="s">
        <v>108</v>
      </c>
    </row>
    <row r="38" spans="2:7" ht="130.5" x14ac:dyDescent="0.35">
      <c r="B38" s="24"/>
      <c r="C38" s="2" t="s">
        <v>48</v>
      </c>
      <c r="D38" s="1" t="s">
        <v>99</v>
      </c>
      <c r="E38" s="1" t="s">
        <v>103</v>
      </c>
      <c r="F38" s="1" t="s">
        <v>105</v>
      </c>
      <c r="G38" s="1" t="s">
        <v>109</v>
      </c>
    </row>
    <row r="39" spans="2:7" ht="409.5" x14ac:dyDescent="0.35">
      <c r="B39" s="24"/>
      <c r="C39" s="17" t="s">
        <v>17</v>
      </c>
      <c r="D39" s="2" t="str">
        <f>CONCATENATE(D36," ",D37," ",D38)</f>
        <v>I know that at-scale working is becoming more popular. My practice hasn't looked into it in much detail, and I'm not sure what our options are. My partners are concerned about loosing control over the way we work. I can see the benefits of working more closely with other local practices but don't really know them well enough to feel confident about commiting to sharing decisions about risk and resources together in the way we do as a practice. We have regular partnership meetings with the practice manager to review our financial situation, performance against targets like QOF, and any operational or workforce issues. Recently we have been talking more about the future but are stuggling to come up with a way forward that maintains our core values as GPs, and provides financial stability. As an organisation, the practice listens to our patients and staff; we know patients appreciate the care we provide and we try to act on suggestions that are made through the PPG to improve the appoointment system and other parts of the service we offer. Staff morale is low; we all feel this but struggle to know how to fix it given the pressures we are under.</v>
      </c>
      <c r="E39" s="2" t="str">
        <f t="shared" ref="E39:G39" si="11">CONCATENATE(E36," ",E37," ",E38)</f>
        <v>We are members of the LGPO. The federated model has allowed us to deliver some services together but the commitment and contribution of different member practice varies. We are providing additional appointments together through the GP Access Hub run by the LGPO but to really make a difference we know we need to be more innovative about how we deliver core services and share staff.  One of my partners is on the Board of the LGPO so I know what is happening, but ensuring all member practices feel involved is hard. As a group of practices we are spending some time together to describe our hopes and fears about the future. Having discussed our strengths, weaknesses, opportunities and threats, leaders at all levels are beginning to articulate a different ambition for working together. A key part of this is the development of PCNs with other providers in the local system. We don't all have time to contribute to this but practices are supportive of clinical leads who step forward to develop our LGPO on behalf of member practices.  With practices agreeing to work more closely, LGPO leads are dedicating time to listen to practice teams and to communicate regularly with PPGs across the local area to ensure they are informed and involved in our plans, and supported to come together periodically to discuss developments.</v>
      </c>
      <c r="F39" s="2" t="str">
        <f t="shared" si="11"/>
        <v>Having explored in detail the different options to organise the PCNs, practices have worked with other providers to put in place formal structures that enable decisions to be made at practice-level, PCN-level and LGPO-level. These still feel fragile and the LGPO is working with system partners and the CCG to think about how to make these new organisations feel more 'real'. Specifically they have started to discuss how they could start to hold larger budgets and take collective responsibility for delivering care to the local population. A new organisational form has been incorporated at LGPO level and an Executive Board has been established, with clarity about the oversight responsibilities to manage clinical and corporate risks. The Board works with member practices to formalise a strategic vision for the LGPO and PCNs, and to agree specific priorities for joint working with other providers. The Board brings together clincial and managerial representation from member practices and PCNs, with an executive team appointed by practices, and is looking to recruit two new Non-Executive Directors to provide external expertise and guidance.  Member practices are formal shareholders in the new organisation, and practice representatives are brought together regularly within members meetings. The PPGs are also supported to become more formally linked with a regular PPG network meeting established. They have elected two representatives as voting memebers of the LGPO Board.</v>
      </c>
      <c r="G39" s="2" t="str">
        <f t="shared" si="11"/>
        <v>For practices, the LGPO is operating as our shared support: we are all part of one team working to improve primary care and to deliver more for our local population. There are robust systems and processes that support clinical and corporate risk management and decision-making through our board structures. Our board is diverse: drawn from member practices in each PCN, and it includes independent public and partner representation. Adhering to the Nolan principles, we operate openly and transparently in the interests of the population we serve. We operate with a unified and distributed leadership: everyone recognises that we each play an important role in creating a postive culture within the practice, PCN and LGPO. We have a shared vision and clear objectives, and we all take responsibility for articulating and delivering the strategy. We have created formal partnerships with other providers and together we are redesigning local pathways of care and improving quality and outcomes, whilst taking collective responsibility for the resource available for parts of the population locally. Across the network, practice staff, PCN teams and PPGs are systematically involved in the work we do, with representation at every level of decision making.</v>
      </c>
    </row>
    <row r="41" spans="2:7" ht="43.5" x14ac:dyDescent="0.35">
      <c r="B41" s="8">
        <v>7</v>
      </c>
      <c r="C41" s="3" t="s">
        <v>0</v>
      </c>
      <c r="D41" s="3" t="s">
        <v>147</v>
      </c>
      <c r="E41" s="3" t="s">
        <v>148</v>
      </c>
      <c r="F41" s="3" t="s">
        <v>149</v>
      </c>
      <c r="G41" s="3" t="s">
        <v>150</v>
      </c>
    </row>
    <row r="42" spans="2:7" ht="203" x14ac:dyDescent="0.35">
      <c r="B42" s="24" t="s">
        <v>44</v>
      </c>
      <c r="C42" s="2" t="s">
        <v>110</v>
      </c>
      <c r="D42" s="1" t="s">
        <v>114</v>
      </c>
      <c r="E42" s="1" t="s">
        <v>119</v>
      </c>
      <c r="F42" s="1" t="s">
        <v>124</v>
      </c>
      <c r="G42" s="1" t="s">
        <v>121</v>
      </c>
    </row>
    <row r="43" spans="2:7" ht="188.5" x14ac:dyDescent="0.35">
      <c r="B43" s="24"/>
      <c r="C43" s="2" t="s">
        <v>111</v>
      </c>
      <c r="D43" s="1" t="s">
        <v>115</v>
      </c>
      <c r="E43" s="1" t="s">
        <v>116</v>
      </c>
      <c r="F43" s="1" t="s">
        <v>125</v>
      </c>
      <c r="G43" s="1" t="s">
        <v>122</v>
      </c>
    </row>
    <row r="44" spans="2:7" ht="188.5" x14ac:dyDescent="0.35">
      <c r="B44" s="24"/>
      <c r="C44" s="2" t="s">
        <v>112</v>
      </c>
      <c r="D44" s="1" t="s">
        <v>117</v>
      </c>
      <c r="E44" s="1" t="s">
        <v>118</v>
      </c>
      <c r="F44" s="1" t="s">
        <v>120</v>
      </c>
      <c r="G44" s="1" t="s">
        <v>123</v>
      </c>
    </row>
    <row r="45" spans="2:7" ht="409.5" x14ac:dyDescent="0.35">
      <c r="B45" s="24"/>
      <c r="C45" s="17" t="s">
        <v>17</v>
      </c>
      <c r="D45" s="2" t="str">
        <f>CONCATENATE(D42," ",D43," ",D44)</f>
        <v xml:space="preserve">I came into general practice because I think that there is something unique and important about the holistic care we provide as specialistst generalists - serving local communities and trusted by our patients. I can see the benefits of working more closely with other practices but I am worried that this sort of personalised care will be lost. I want to be more active in protecting and promoting what general practice can offer to our patients and the rest of the health and care system, but I don't have time and find most of the meetings I attend just full of management jargon. It feels impossible to influence local plans - let alone get involved in leading change. I'm not sure who else is interested in the problems I and my practice face on a daily basis. Raising issues feels like shouting into the wind. The rest of the system seems focused exclusively towards hospitals. I used to be able to pick up the phone and speak to colleagues in hospital or community services, and I knew many of them by name. We worked closely together to support my most vulnerable patients. This feels like a thing of the past now. </v>
      </c>
      <c r="E45" s="2" t="str">
        <f>CONCATENATE(E42," ",E43," ",E44)</f>
        <v>Through the CCG we are meeting with people from neighbouring pratices. It has been helpful to share experiences with clinicians who value general practice as I do. I'm encouraged that there are others like me and that we are in this together. We have started talking about ways we could work together as a PCN.  The CCG has supported a number of clinicians and practice managers to develop leadership skills. As part of this we have been able to set out some practical steps that will strengthen our collaboration. We have formed a LGPO and all the practices in the borough are members. We have an elected Board and additional project management support from the CCG. The Chair of the Board has started to meet regulalry with the leaders of other providers in the local health and care system. Increasingly it is clear that we have common cause, not just in general practice but across the whole system. Everyone is frustrated by working in silos. Increasingly we are hearing that others out there recognise the importance of a joined up approach if we are to solve the problems the hospital are facing.   There is a shared commitment to support general practice and community care and we have been able to access additional resourcing and investment from our CCG.</v>
      </c>
      <c r="F45" s="2" t="str">
        <f t="shared" ref="F45" si="12">CONCATENATE(F42," ",F43," ",F44)</f>
        <v>By joining forces across the PCN we have been able to identify a few projects that we can do together. It feels like we are going 'back to the future' - working with other pracitces and community providers to deliver more joined up care to those patients we have identified as most vulnerable in our community. This is what I came into general practice for. We are now trying to describe what general practice and primary care needs to look like for the 21st century, making the most of the range of health and care skills on offer. A selection of clinicians have agreed to play a more visible leadership role in the LGPO. They are helping all of us to spot opportunities for joint working, and they are able to speak to the rest of the system on our behalf. By working with the CCG and local partners we are able to draw additional nursing and pharmacist support into each of the PCNs; and we are now recruiting for physiotherapists to join the teams. This is freeing up time for us to care for our most complex patients and to lead service change within PCNs. Because we are setting out a shared description of the future, and matching that with some practical improvements to pathways of care such as shared templates and referral criteria, we are building new and productive relationships with local partners. They have offered to support us with access to people, IT, buildings and management skills that we would struggle to secure on our own.</v>
      </c>
      <c r="G45" s="2" t="str">
        <f>CONCATENATE(G42," ",G43," ",G44)</f>
        <v xml:space="preserve">The PCN feels like a real team, we are able to deliver the sort of personalised, holistic care that our patients want and is fulfilling to provide. We share information and have open lines of communication, and we are getting the support we need from our LGPO to work effectively together, and improve quality through continued learning and feedback. In the practice we have challenged ourselves to describe and deliver an enhanced model of specialist generalist care that will serve the needs of our community.  Our LGPO has brought together and developed clinical and managerial leaders that we all trust. They are able to help us improve how we work and they act on our behalf to lead the development of the wider care system, working with other care providers and commisioners in the STP to improve the health and care outcomes for residents, as a truly Integrated Care System. Local partners see the changes we are making in the community and recognise the importance of the LGPO's leadership voice in reshaping how the system works. They have changed the way they work to align around PCNs and are working as part of our PCNs within integrated care teams, and in partnership with our LGPO to invest in new pathways of care. I have a sense of optimism about the future and am confident that the values of general practice remain at the heart of our local health and care system. </v>
      </c>
    </row>
  </sheetData>
  <protectedRanges>
    <protectedRange sqref="D24:G26 D30:G32 D36:G38 D42:G44" name="Organisational capabiliies"/>
    <protectedRange sqref="D18:G20" name="Quality improvement"/>
    <protectedRange sqref="D12:G14" name="Systems and information"/>
    <protectedRange sqref="D6:G8" name="Population Based Comprehensive Care"/>
  </protectedRanges>
  <mergeCells count="8">
    <mergeCell ref="B30:B33"/>
    <mergeCell ref="B36:B39"/>
    <mergeCell ref="B42:B45"/>
    <mergeCell ref="C1:G1"/>
    <mergeCell ref="B6:B9"/>
    <mergeCell ref="B12:B15"/>
    <mergeCell ref="B18:B21"/>
    <mergeCell ref="B24:B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Top sheet</vt:lpstr>
      <vt:lpstr>Component sections</vt:lpstr>
      <vt:lpstr>'Top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Kewley</dc:creator>
  <cp:lastModifiedBy>Lydia Davies</cp:lastModifiedBy>
  <cp:lastPrinted>2018-08-28T17:00:01Z</cp:lastPrinted>
  <dcterms:created xsi:type="dcterms:W3CDTF">2018-07-13T12:45:07Z</dcterms:created>
  <dcterms:modified xsi:type="dcterms:W3CDTF">2019-03-21T10:56:10Z</dcterms:modified>
</cp:coreProperties>
</file>